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mzksn-my.sharepoint.com/personal/markus_kordesch_kmz_ksn_at/Documents/Zustaendigkeiten/"/>
    </mc:Choice>
  </mc:AlternateContent>
  <xr:revisionPtr revIDLastSave="14" documentId="8_{16EAA2BC-F095-864F-8FB3-0B5029A1C5E6}" xr6:coauthVersionLast="47" xr6:coauthVersionMax="47" xr10:uidLastSave="{6617C0BC-765D-404D-BCE8-4FDF9209FED3}"/>
  <bookViews>
    <workbookView xWindow="0" yWindow="660" windowWidth="34560" windowHeight="21680" xr2:uid="{76710FD4-5FCA-4B99-87D0-0A32196A49B5}"/>
  </bookViews>
  <sheets>
    <sheet name="Liste" sheetId="1" r:id="rId1"/>
    <sheet name="Sokrates" sheetId="2" state="hidden" r:id="rId2"/>
    <sheet name="IT" sheetId="3" state="hidden" r:id="rId3"/>
  </sheets>
  <definedNames>
    <definedName name="_xlnm._FilterDatabase" localSheetId="0" hidden="1">Liste!$A$1:$I$299</definedName>
    <definedName name="_xlnm._FilterDatabase" localSheetId="1" hidden="1">Sokrates!$A$1:$C$8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6" i="1"/>
  <c r="K297" i="1"/>
  <c r="K298" i="1"/>
  <c r="K299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6" i="1"/>
  <c r="J297" i="1"/>
  <c r="J298" i="1"/>
  <c r="J299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6" i="1"/>
  <c r="H297" i="1"/>
  <c r="H298" i="1"/>
  <c r="H299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6" i="1"/>
  <c r="G297" i="1"/>
  <c r="G298" i="1"/>
  <c r="G299" i="1"/>
</calcChain>
</file>

<file path=xl/sharedStrings.xml><?xml version="1.0" encoding="utf-8"?>
<sst xmlns="http://schemas.openxmlformats.org/spreadsheetml/2006/main" count="1850" uniqueCount="381">
  <si>
    <t>SCHULSPARTE</t>
  </si>
  <si>
    <t>SU_KENNZAHL</t>
  </si>
  <si>
    <t>SU_NAMEKURZ</t>
  </si>
  <si>
    <t>SU_TYP</t>
  </si>
  <si>
    <t>Bezirk</t>
  </si>
  <si>
    <t>Betreuer - IT</t>
  </si>
  <si>
    <t>Telefon - IT</t>
  </si>
  <si>
    <t>Mail - IT</t>
  </si>
  <si>
    <t>Betreuer - SOK</t>
  </si>
  <si>
    <t>Telefon - SOK</t>
  </si>
  <si>
    <t>Mail - SOK</t>
  </si>
  <si>
    <t>Öffentliche Pflichtschule</t>
  </si>
  <si>
    <t>VS Klagenfurt 1</t>
  </si>
  <si>
    <t>VS</t>
  </si>
  <si>
    <t>Klagenfurt-Stadt</t>
  </si>
  <si>
    <t>Juergen Jessenig</t>
  </si>
  <si>
    <t>PTS Klagenfurt</t>
  </si>
  <si>
    <t>PTS</t>
  </si>
  <si>
    <t>Eva Kropfberger</t>
  </si>
  <si>
    <t>VS Klagenfurt 4</t>
  </si>
  <si>
    <t>MS Klagenfurt 11 Annabichl</t>
  </si>
  <si>
    <t>MS</t>
  </si>
  <si>
    <t>Stefan Ouschan</t>
  </si>
  <si>
    <t>HSS Klagenfurt Kärnten</t>
  </si>
  <si>
    <t>ASO</t>
  </si>
  <si>
    <t>MS Klagenfurt 12 St. Ruprecht</t>
  </si>
  <si>
    <t>Priv.Schule mit ÖR</t>
  </si>
  <si>
    <t>VS Klagenfurt 8</t>
  </si>
  <si>
    <t>MS Klagenfurt 2 Waidmannsdorf</t>
  </si>
  <si>
    <t>SeF Klagenfurt</t>
  </si>
  <si>
    <t>VS Klagenfurt 9</t>
  </si>
  <si>
    <t>MS Klagenfurt 3 Hasnerschule</t>
  </si>
  <si>
    <t>VS Klagenfurt 11</t>
  </si>
  <si>
    <t>MS Klagenfurt 5 Wölfnitz</t>
  </si>
  <si>
    <t>VS Klagenfurt 12</t>
  </si>
  <si>
    <t>MS Klagenfurt 6 St. Peter</t>
  </si>
  <si>
    <t>VS Klagenfurt 13 Spitalberg</t>
  </si>
  <si>
    <t>MS Klagenfurt St. Ursula priv</t>
  </si>
  <si>
    <t>VS Klagenfurt 14</t>
  </si>
  <si>
    <t>MS Klagenfurt 13 Viktring</t>
  </si>
  <si>
    <t>VS Klagenfurt 15</t>
  </si>
  <si>
    <t>MS Klagenfurt Adventist.priv.</t>
  </si>
  <si>
    <t/>
  </si>
  <si>
    <t>MS Klagenfurt de La Tour priv.</t>
  </si>
  <si>
    <t>Eigenbetreuung</t>
  </si>
  <si>
    <t>VS Klagenfurt St. Ursula priv.</t>
  </si>
  <si>
    <t>Priv.Schule ohne dauerhaftem ÖR (SAS)</t>
  </si>
  <si>
    <t>Klagenfurt Trinity priv.</t>
  </si>
  <si>
    <t>SAS</t>
  </si>
  <si>
    <t>VS Klagenfurt 20</t>
  </si>
  <si>
    <t>VS Klagenfurt 21</t>
  </si>
  <si>
    <t>VS Klagenfurt 22</t>
  </si>
  <si>
    <t>VS Klagenfurt 23</t>
  </si>
  <si>
    <t>VS Klagenfurt 24</t>
  </si>
  <si>
    <t>Priv.Schule mit ÖR (SAS)</t>
  </si>
  <si>
    <t>Klagenfurt Waldorfschule priv.</t>
  </si>
  <si>
    <t>VS Hermagoras Mohorjeva priv.</t>
  </si>
  <si>
    <t>VS Klagenfurt de la Tour priv.</t>
  </si>
  <si>
    <t>VS Klagenfurt Adventist. priv.</t>
  </si>
  <si>
    <t>CreaVita Klagenfurt priv.</t>
  </si>
  <si>
    <t>VS Villach 1 - Am Stadtpark</t>
  </si>
  <si>
    <t>Villach-Stadt</t>
  </si>
  <si>
    <t>Christian Gebhard</t>
  </si>
  <si>
    <t>VS Villach 2 Friedensschule</t>
  </si>
  <si>
    <t>PTS Villach</t>
  </si>
  <si>
    <t>VS Villach 3 Lind</t>
  </si>
  <si>
    <t>VS Villach 4 Völkendorf</t>
  </si>
  <si>
    <t>MS Villach-Auen Musik</t>
  </si>
  <si>
    <t>Gerald Schratter</t>
  </si>
  <si>
    <t>VS Villach 6 Auen</t>
  </si>
  <si>
    <t>MS Villach-Lind Sport</t>
  </si>
  <si>
    <t>MS Villach-Völkendorf</t>
  </si>
  <si>
    <t>MS Villach-Landskron</t>
  </si>
  <si>
    <t>VS Villach 5 St. Martin</t>
  </si>
  <si>
    <t>VS Villach 10 Vassach</t>
  </si>
  <si>
    <t>VS Villach 7 Landskron</t>
  </si>
  <si>
    <t>VS Villach 8 St. Andrä</t>
  </si>
  <si>
    <t>VS Villach 13 St. Magdalen</t>
  </si>
  <si>
    <t>VS Villach 11 Maria Gail</t>
  </si>
  <si>
    <t>VS Villach 9 Fellach</t>
  </si>
  <si>
    <t>VS Villach 12 Pogöriach</t>
  </si>
  <si>
    <t>Villach Waldorfschule priv.</t>
  </si>
  <si>
    <t>Villach Trinity priv.</t>
  </si>
  <si>
    <t>VS Dellach im Gailtal</t>
  </si>
  <si>
    <t>Hermagor</t>
  </si>
  <si>
    <t>Ludwig Guggenberger</t>
  </si>
  <si>
    <t>MS Hermagor Musik</t>
  </si>
  <si>
    <t>VS Egg</t>
  </si>
  <si>
    <t>VS Gundersheim</t>
  </si>
  <si>
    <t>MS Kötschach-Mauthen Musik</t>
  </si>
  <si>
    <t>MS Lesachtal</t>
  </si>
  <si>
    <t>VS Kirchbach</t>
  </si>
  <si>
    <t>VS Kötschach-Mauthen</t>
  </si>
  <si>
    <t>VS St. Stefan/Gail</t>
  </si>
  <si>
    <t>VS Tröpolach</t>
  </si>
  <si>
    <t>VS Weißbriach</t>
  </si>
  <si>
    <t>VS Hermagor</t>
  </si>
  <si>
    <t>VS Fritzendorf priv.</t>
  </si>
  <si>
    <t>VS Ebenthal</t>
  </si>
  <si>
    <t>Klagenfurt-Land</t>
  </si>
  <si>
    <t>VS Feistritz im Rosental</t>
  </si>
  <si>
    <t>MS Ferlach</t>
  </si>
  <si>
    <t>MS Moosburg</t>
  </si>
  <si>
    <t>VS Ferlach 1</t>
  </si>
  <si>
    <t>VS Grafenstein</t>
  </si>
  <si>
    <t>VS Gurnitz</t>
  </si>
  <si>
    <t>VS Keutschach</t>
  </si>
  <si>
    <t>VS Köttmannsdorf</t>
  </si>
  <si>
    <t>VS Krumpendorf am Wörthersee</t>
  </si>
  <si>
    <t>VS Ludmannsdorf</t>
  </si>
  <si>
    <t>VS Maria Rain</t>
  </si>
  <si>
    <t>VS Maria Saal</t>
  </si>
  <si>
    <t>VS Moosburg</t>
  </si>
  <si>
    <t>VS Poggersdorf</t>
  </si>
  <si>
    <t>VS Pörtschach am Wörther See</t>
  </si>
  <si>
    <t>VS Reifnitz</t>
  </si>
  <si>
    <t>VS St. Margareten im Rosental</t>
  </si>
  <si>
    <t>VS Magdalensberg</t>
  </si>
  <si>
    <t>VS Schiefling am Wörthersee</t>
  </si>
  <si>
    <t>VS Techelsberg</t>
  </si>
  <si>
    <t>VS Tigring</t>
  </si>
  <si>
    <t>VS Wabelsdorf</t>
  </si>
  <si>
    <t>VS Zell-Pfarre</t>
  </si>
  <si>
    <t>Techelsberg Comenius priv.</t>
  </si>
  <si>
    <t>VS Ferlach 2</t>
  </si>
  <si>
    <t>MS Althofen</t>
  </si>
  <si>
    <t>Sankt Veit an der Glan</t>
  </si>
  <si>
    <t>Markus Verdin</t>
  </si>
  <si>
    <t>VS Althofen</t>
  </si>
  <si>
    <t>PTS Althofen</t>
  </si>
  <si>
    <t>MS Friesach</t>
  </si>
  <si>
    <t>VS Brückl</t>
  </si>
  <si>
    <t>VS Deutsch-Griffen</t>
  </si>
  <si>
    <t>VS Eberstein</t>
  </si>
  <si>
    <t>MS St. Veit an der Glan Sport</t>
  </si>
  <si>
    <t>VS Friesach</t>
  </si>
  <si>
    <t>VS Glödnitz</t>
  </si>
  <si>
    <t>MS Weitensfeld</t>
  </si>
  <si>
    <t>MS Straßburg</t>
  </si>
  <si>
    <t>VS Gurk</t>
  </si>
  <si>
    <t>MS Brückl</t>
  </si>
  <si>
    <t>VS Guttaring</t>
  </si>
  <si>
    <t>VS Hörzendorf</t>
  </si>
  <si>
    <t>VS Kappel am Krappfeld</t>
  </si>
  <si>
    <t>VS Klein St. Paul</t>
  </si>
  <si>
    <t>VS Hüttenberg</t>
  </si>
  <si>
    <t>VS Kraig</t>
  </si>
  <si>
    <t>VS Liebenfels</t>
  </si>
  <si>
    <t>VS Meiselding</t>
  </si>
  <si>
    <t>VS Metnitz</t>
  </si>
  <si>
    <t>VS Micheldorf</t>
  </si>
  <si>
    <t>VS Obermühlbach</t>
  </si>
  <si>
    <t>VS St. Georgen am Längsee</t>
  </si>
  <si>
    <t>VS St. Salvator</t>
  </si>
  <si>
    <t>VS St. Veit an der Glan</t>
  </si>
  <si>
    <t>VS Straßburg</t>
  </si>
  <si>
    <t>VS Weitensfeld</t>
  </si>
  <si>
    <t>VS Launsdorf</t>
  </si>
  <si>
    <t>St. Veit Draußenschule priv.</t>
  </si>
  <si>
    <t>MS Gmünd Musik</t>
  </si>
  <si>
    <t>Spittal an der Drau</t>
  </si>
  <si>
    <t>Herbert Rainsperger</t>
  </si>
  <si>
    <t>PTS Spittal an der Drau</t>
  </si>
  <si>
    <t>VS Baldramsdorf</t>
  </si>
  <si>
    <t>MS Greifenburg</t>
  </si>
  <si>
    <t>SeF Seebach</t>
  </si>
  <si>
    <t>VS Berg im Drautal</t>
  </si>
  <si>
    <t>MS Dellach im Drautal</t>
  </si>
  <si>
    <t>VS Dellach im Drautal</t>
  </si>
  <si>
    <t>VS Döbriach</t>
  </si>
  <si>
    <t>MS Obervellach</t>
  </si>
  <si>
    <t>VS Großkirchheim</t>
  </si>
  <si>
    <t>MS Radenthein Sport</t>
  </si>
  <si>
    <t>VS Eisentratten</t>
  </si>
  <si>
    <t>MS Seeboden Musik</t>
  </si>
  <si>
    <t>VS Flattach</t>
  </si>
  <si>
    <t>MS Spittal an der Drau Sport</t>
  </si>
  <si>
    <t>VS Gmünd</t>
  </si>
  <si>
    <t>MS Winklern</t>
  </si>
  <si>
    <t>VS Greifenburg</t>
  </si>
  <si>
    <t>VS Heiligenblut</t>
  </si>
  <si>
    <t>VS Lendorf</t>
  </si>
  <si>
    <t>VS Irschen</t>
  </si>
  <si>
    <t>MS Lurnfeld</t>
  </si>
  <si>
    <t>VS Bad Kleinkirchheim</t>
  </si>
  <si>
    <t>VS Reißeck</t>
  </si>
  <si>
    <t>Spittal Trinity priv.</t>
  </si>
  <si>
    <t>VS Lieserhofen</t>
  </si>
  <si>
    <t>VS Lind im Drautal</t>
  </si>
  <si>
    <t>VS Mallnitz</t>
  </si>
  <si>
    <t>VS Malta</t>
  </si>
  <si>
    <t>VS Lurnfeld</t>
  </si>
  <si>
    <t>VS Molzbichl</t>
  </si>
  <si>
    <t>VS Mörtschach</t>
  </si>
  <si>
    <t>VS Mühldorf</t>
  </si>
  <si>
    <t>VS Oberdrauburg</t>
  </si>
  <si>
    <t>VS Millstatt am See</t>
  </si>
  <si>
    <t>VS Obervellach</t>
  </si>
  <si>
    <t>VS Radenthein</t>
  </si>
  <si>
    <t>VS Rangersdorf</t>
  </si>
  <si>
    <t>VS Rennweg</t>
  </si>
  <si>
    <t>VS Sachsenburg</t>
  </si>
  <si>
    <t>VS Seeboden</t>
  </si>
  <si>
    <t>VS Spittal an der Drau West</t>
  </si>
  <si>
    <t>VS Spittal an der Drau Ost</t>
  </si>
  <si>
    <t>VS Stall im Mölltal</t>
  </si>
  <si>
    <t>VS Steinfeld</t>
  </si>
  <si>
    <t>VS Trebesing</t>
  </si>
  <si>
    <t>VS Treffling</t>
  </si>
  <si>
    <t>VS Weissensee</t>
  </si>
  <si>
    <t>VS Winklern</t>
  </si>
  <si>
    <t>VS Afritz am See</t>
  </si>
  <si>
    <t>Villach-Land</t>
  </si>
  <si>
    <t>MS Arnoldstein</t>
  </si>
  <si>
    <t>VS Arnoldstein</t>
  </si>
  <si>
    <t>MS Feistritz/Drau</t>
  </si>
  <si>
    <t>VS Arriach</t>
  </si>
  <si>
    <t>VS Bad Bleiberg</t>
  </si>
  <si>
    <t>MS Finkenstein</t>
  </si>
  <si>
    <t>MS St. Jakob im Rosental</t>
  </si>
  <si>
    <t>VS Damtschach</t>
  </si>
  <si>
    <t>MS Nötsch im Gailtal</t>
  </si>
  <si>
    <t>VS Feistritz/Drau</t>
  </si>
  <si>
    <t>MS Velden</t>
  </si>
  <si>
    <t>VS Hohenthurn</t>
  </si>
  <si>
    <t>MS Gegendtal - Treffen</t>
  </si>
  <si>
    <t>VS Feld am See</t>
  </si>
  <si>
    <t>MS Treffen de La Tour priv.</t>
  </si>
  <si>
    <t>VS Ferndorf</t>
  </si>
  <si>
    <t>VS Finkenstein</t>
  </si>
  <si>
    <t>VS Fresach</t>
  </si>
  <si>
    <t>VS Fürnitz</t>
  </si>
  <si>
    <t>VS Gödersdorf</t>
  </si>
  <si>
    <t>VS Goritschach</t>
  </si>
  <si>
    <t>VS St. Jakob im Rosental</t>
  </si>
  <si>
    <t>VS Köstenberg</t>
  </si>
  <si>
    <t>VS Latschach</t>
  </si>
  <si>
    <t>VS Ledenitzen</t>
  </si>
  <si>
    <t>VS St. Leonhard b. S.</t>
  </si>
  <si>
    <t>VS Lind ob Velden</t>
  </si>
  <si>
    <t>VS Nötsch im Gailtal</t>
  </si>
  <si>
    <t>VS Paternion</t>
  </si>
  <si>
    <t>VS Rosegg</t>
  </si>
  <si>
    <t>VS Sattendorf</t>
  </si>
  <si>
    <t>VS Stadelbach</t>
  </si>
  <si>
    <t>VS Treffen</t>
  </si>
  <si>
    <t>VS Velden am Wörther See</t>
  </si>
  <si>
    <t>VS Weißenstein</t>
  </si>
  <si>
    <t>VS Zlan</t>
  </si>
  <si>
    <t>VS Treffen de La Tour priv.</t>
  </si>
  <si>
    <t>Priv.Schule mit dauerhaftem ÖR (SAS)</t>
  </si>
  <si>
    <t>Velden ISC priv.</t>
  </si>
  <si>
    <t>MS Bleiburg</t>
  </si>
  <si>
    <t>Völkermarkt</t>
  </si>
  <si>
    <t>PTS Völkermarkt</t>
  </si>
  <si>
    <t>VS Bleiburg</t>
  </si>
  <si>
    <t>VS Diex</t>
  </si>
  <si>
    <t>VS Eberndorf</t>
  </si>
  <si>
    <t>MS Kühnsdorf</t>
  </si>
  <si>
    <t>MS Eberndorf</t>
  </si>
  <si>
    <t>MS Völkermarkt</t>
  </si>
  <si>
    <t>VS Bad Eisenkappel</t>
  </si>
  <si>
    <t>VS Gallizien</t>
  </si>
  <si>
    <t>VS Globasnitz</t>
  </si>
  <si>
    <t>VS Griffen</t>
  </si>
  <si>
    <t>VS Völkermarkt-Haimburg</t>
  </si>
  <si>
    <t>VS Heiligengrab</t>
  </si>
  <si>
    <t>VS Kühnsdorf</t>
  </si>
  <si>
    <t>VS Neuhaus</t>
  </si>
  <si>
    <t>VS Ruden</t>
  </si>
  <si>
    <t>VS St. Kanzian</t>
  </si>
  <si>
    <t>VS Völkermarkt-St. Margarethen</t>
  </si>
  <si>
    <t>VS St. Michael ob Bleiburg</t>
  </si>
  <si>
    <t>VS Völkermarkt-St. Peter</t>
  </si>
  <si>
    <t>VS St. Primus</t>
  </si>
  <si>
    <t>VS Sittersdorf</t>
  </si>
  <si>
    <t>VS Völkermarkt-Tainach</t>
  </si>
  <si>
    <t>VS Völkermarkt-Stadt</t>
  </si>
  <si>
    <t>Völkermarkt Wahlnuss priv.</t>
  </si>
  <si>
    <t>MS Bad St. Leonhard i. Lav.</t>
  </si>
  <si>
    <t>Wolfsberg</t>
  </si>
  <si>
    <t>Elsbeth De Colle</t>
  </si>
  <si>
    <t>MS Lavamünd</t>
  </si>
  <si>
    <t>VS Bad St. Leonhard</t>
  </si>
  <si>
    <t>MS St. Andrä i. Lav.</t>
  </si>
  <si>
    <t>MS St. Gertraud i. Lav.</t>
  </si>
  <si>
    <t>MS Wolfsberg</t>
  </si>
  <si>
    <t>VS Granitztal</t>
  </si>
  <si>
    <t>VS Jakling</t>
  </si>
  <si>
    <t>MS Wolfsberg St. Marein</t>
  </si>
  <si>
    <t>MS St. Andrä Lavantinum priv.</t>
  </si>
  <si>
    <t>VS Lavamünd</t>
  </si>
  <si>
    <t>MS Wolfsberg Sport</t>
  </si>
  <si>
    <t>MS St. Paul i. Lav.</t>
  </si>
  <si>
    <t>VS Maria Rojach</t>
  </si>
  <si>
    <t>VS Prebl</t>
  </si>
  <si>
    <t>VS Preitenegg</t>
  </si>
  <si>
    <t>VS Reichenfels</t>
  </si>
  <si>
    <t>VS St. Andrä</t>
  </si>
  <si>
    <t>VS St. Georgen i. Lav.</t>
  </si>
  <si>
    <t>VS St. Gertraud i. Lav.</t>
  </si>
  <si>
    <t>VS St. Johann i. Lav.</t>
  </si>
  <si>
    <t>VS St. Marein i. Lav.</t>
  </si>
  <si>
    <t>VS St. Margarethen i. Lav.</t>
  </si>
  <si>
    <t>VS St. Michael i. Lav.</t>
  </si>
  <si>
    <t>VS St. Paul i. Lav.</t>
  </si>
  <si>
    <t>VS St. Stefan i. Lav.</t>
  </si>
  <si>
    <t>VS St. Ulrich a.d. Goding</t>
  </si>
  <si>
    <t>VS Wolfsberg</t>
  </si>
  <si>
    <t>MS Feldkirchen Musik</t>
  </si>
  <si>
    <t>Feldkirchen</t>
  </si>
  <si>
    <t>VS Bodensdorf</t>
  </si>
  <si>
    <t>PTS Feldkirchen</t>
  </si>
  <si>
    <t>VS Ebene Reichenau</t>
  </si>
  <si>
    <t>MS Feldkirchen digital</t>
  </si>
  <si>
    <t>VS Feldkirchen</t>
  </si>
  <si>
    <t>MS Nockberge - Patergassen</t>
  </si>
  <si>
    <t>VS Glanhofen</t>
  </si>
  <si>
    <t>VS Gnesau</t>
  </si>
  <si>
    <t>VS Himmelberg</t>
  </si>
  <si>
    <t>VS Ossiach</t>
  </si>
  <si>
    <t>VS Radweg</t>
  </si>
  <si>
    <t>VS St. Martin bei Feldkirchen</t>
  </si>
  <si>
    <t>VS St. Ulrich bei Feldkirchen</t>
  </si>
  <si>
    <t>VS St. Urban</t>
  </si>
  <si>
    <t>VS Sirnitz</t>
  </si>
  <si>
    <t>VS Steuerberg</t>
  </si>
  <si>
    <t>VS Glanegg</t>
  </si>
  <si>
    <t>FBS Ferlach</t>
  </si>
  <si>
    <t>FBS</t>
  </si>
  <si>
    <t>Alfred Rainer</t>
  </si>
  <si>
    <t>FBS Klagenfurt 1</t>
  </si>
  <si>
    <t>FBS Klagenfurt 2</t>
  </si>
  <si>
    <t>FBS Villach 2</t>
  </si>
  <si>
    <t>FBS Villach 1</t>
  </si>
  <si>
    <t>FBS Warmbad Villach</t>
  </si>
  <si>
    <t>FBS St.Veit an der Glan</t>
  </si>
  <si>
    <t>FBS Spittal an der Drau</t>
  </si>
  <si>
    <t>FBS Völkermarkt</t>
  </si>
  <si>
    <t>FBS Wolfsberg</t>
  </si>
  <si>
    <t>Doris Eichholzer</t>
  </si>
  <si>
    <t>0664 6202052</t>
  </si>
  <si>
    <t>doris.eichholzer@kmz.ksn.at</t>
  </si>
  <si>
    <t>Sabrina Komoraus</t>
  </si>
  <si>
    <t>0664 6202090</t>
  </si>
  <si>
    <t>sabrina.komoraus@kmz.ksn.at</t>
  </si>
  <si>
    <t>Angelika Tröthan</t>
  </si>
  <si>
    <t>0664 6206920</t>
  </si>
  <si>
    <t>angelika.troethan@kmz.ksn.at</t>
  </si>
  <si>
    <t>Manuela Bucher</t>
  </si>
  <si>
    <t>manuela.bucher@kmz.ksn.at</t>
  </si>
  <si>
    <t>Markus Kordesch</t>
  </si>
  <si>
    <t>0664 88794780</t>
  </si>
  <si>
    <t>markus.kordesch@kmz.ksn.at</t>
  </si>
  <si>
    <t>Andrea Scheiflinger</t>
  </si>
  <si>
    <t>0664 6202010</t>
  </si>
  <si>
    <t>andrea.scheiflinger@kmz.ksn.at</t>
  </si>
  <si>
    <t>Hannes Benedikt</t>
  </si>
  <si>
    <t>0664 6202049</t>
  </si>
  <si>
    <t>hannes.benedikt@kmz.ksn.at</t>
  </si>
  <si>
    <t>0664 6202 013</t>
  </si>
  <si>
    <t>juergen.jessenig@kmz.ksn.at</t>
  </si>
  <si>
    <t>0664 6202 014</t>
  </si>
  <si>
    <t>eva.kropfberger@kmz.ksn.at</t>
  </si>
  <si>
    <t>0664 88794782</t>
  </si>
  <si>
    <t>stefan.ouschan@kmz.ksn.at</t>
  </si>
  <si>
    <t>0664 6202 766</t>
  </si>
  <si>
    <t>christian.gebhard@kmz.ksn.at</t>
  </si>
  <si>
    <t>0664 6202 018</t>
  </si>
  <si>
    <t>gerald.schratter@kmz.ksn.at</t>
  </si>
  <si>
    <t>0664 6202 050</t>
  </si>
  <si>
    <t>ludwig.guggenberger@kmz.ksn.at</t>
  </si>
  <si>
    <t>0664 88794786</t>
  </si>
  <si>
    <t>markus.verdin@kmz.ksn.at</t>
  </si>
  <si>
    <t>0664 6202 051</t>
  </si>
  <si>
    <t>herbert.rainsperger@kmz.ksn.at</t>
  </si>
  <si>
    <t>0664 6202 009</t>
  </si>
  <si>
    <t>elsbeth.decolle@kmz.ksn.at</t>
  </si>
  <si>
    <t>0664 6202 941</t>
  </si>
  <si>
    <t>alfred.rainer@bs.ksn.at</t>
  </si>
  <si>
    <t>Lind/Maria Saal Trinity priv.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</si>
</sst>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/>
    <xf numFmtId="49" fontId="1" fillId="0" borderId="1" xfId="0" applyNumberFormat="1" applyFont="1" applyBorder="1" applyAlignment="1">
      <alignment horizontal="left"/>
    </xf>
    <xf numFmtId="0" fontId="1" fillId="3" borderId="3" xfId="0" applyFont="1" applyFill="1" applyBorder="1"/>
    <xf numFmtId="0" fontId="3" fillId="0" borderId="0" xfId="0" applyFont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</cellXfs>
  <cellStyles count="1">
    <cellStyle name="Standard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solid">
          <fgColor theme="9"/>
          <bgColor theme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solid">
          <fgColor theme="9"/>
          <bgColor theme="9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fill>
        <patternFill patternType="none"/>
      </fill>
      <alignment horizontal="left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50FC04-AF62-48CE-81EF-9E1559CE344D}" name="Tabelle1" displayName="Tabelle1" ref="A1:K299" totalsRowShown="0" headerRowDxfId="25">
  <autoFilter ref="A1:K299" xr:uid="{B650FC04-AF62-48CE-81EF-9E1559CE344D}"/>
  <tableColumns count="11">
    <tableColumn id="1" xr3:uid="{D076CA23-976E-40F3-9B49-6A0CAD2FD337}" name="SCHULSPARTE" dataDxfId="24"/>
    <tableColumn id="2" xr3:uid="{BE9097CA-E8C6-49E2-BEF5-1C1CA805993F}" name="SU_KENNZAHL" dataDxfId="23"/>
    <tableColumn id="3" xr3:uid="{51AC854C-2B46-4968-8E8E-6E2515B04C83}" name="SU_NAMEKURZ" dataDxfId="22"/>
    <tableColumn id="4" xr3:uid="{85DFD915-C035-4F0B-8D15-B993952C10F2}" name="SU_TYP" dataDxfId="21"/>
    <tableColumn id="5" xr3:uid="{90657991-DFB1-4383-B7F3-C6ED484F2F5E}" name="Bezirk" dataDxfId="20"/>
    <tableColumn id="6" xr3:uid="{FA621317-B7B7-458F-930F-8A292F84862F}" name="Betreuer - IT" dataDxfId="19"/>
    <tableColumn id="7" xr3:uid="{5DEDE1DD-5DE5-4726-B854-0EF52609EF39}" name="Telefon - IT" dataDxfId="18">
      <calculatedColumnFormula>IFERROR(_xlfn.XLOOKUP(Tabelle1[[#This Row],[Betreuer - IT]],IT!$A:$A,IT!$B:$B),"")</calculatedColumnFormula>
    </tableColumn>
    <tableColumn id="8" xr3:uid="{F05E8D3B-4FE1-4870-9C31-2C1B6DA30DED}" name="Mail - IT" dataDxfId="17">
      <calculatedColumnFormula>IFERROR(_xlfn.XLOOKUP(Tabelle1[[#This Row],[Betreuer - IT]],IT!$A:$A,IT!$C:$C),
"")</calculatedColumnFormula>
    </tableColumn>
    <tableColumn id="9" xr3:uid="{B758D971-B316-473E-BB72-BA99FE5A0E75}" name="Betreuer - SOK" dataDxfId="16"/>
    <tableColumn id="10" xr3:uid="{26E1657A-98FD-47D2-A770-2C48771DF933}" name="Telefon - SOK" dataDxfId="15">
      <calculatedColumnFormula>IFERROR(_xlfn.XLOOKUP(Tabelle1[[#This Row],[Betreuer - SOK]],Sokrates!$A:$A,Sokrates!$B:$B),
"")</calculatedColumnFormula>
    </tableColumn>
    <tableColumn id="11" xr3:uid="{23BA5C10-CD69-45BF-B9A7-34FFF86FEC56}" name="Mail - SOK" dataDxfId="14">
      <calculatedColumnFormula>IFERROR(_xlfn.XLOOKUP(Tabelle1[[#This Row],[Betreuer - SOK]],Sokrates!$A:$A,Sokrates!$C:$C),
"")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65FA14E-85C6-440D-ADAA-6856CE2B1418}" name="Tabelle2" displayName="Tabelle2" ref="A1:C8" totalsRowShown="0" headerRowDxfId="13" dataDxfId="11" headerRowBorderDxfId="12">
  <autoFilter ref="A1:C8" xr:uid="{6E15C39E-DFD1-1546-9AA0-3E8B932BF3B3}"/>
  <tableColumns count="3">
    <tableColumn id="1" xr3:uid="{08DB3706-7929-4FE0-A28A-267B03152993}" name="Betreuer - SOK" dataDxfId="10"/>
    <tableColumn id="2" xr3:uid="{CAC6BD67-5163-4A4D-AF54-5A4717C075DA}" name="Telefon - SOK" dataDxfId="9"/>
    <tableColumn id="3" xr3:uid="{08491B84-0134-4C45-869D-8F7B6B5B9CCD}" name="Mail - SOK" dataDxf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D5CCF6-774D-474F-8C8F-A40023292D6B}" name="Tabelle3" displayName="Tabelle3" ref="A1:C11" totalsRowShown="0" headerRowDxfId="7" dataDxfId="5" headerRowBorderDxfId="6" tableBorderDxfId="4" totalsRowBorderDxfId="3">
  <autoFilter ref="A1:C11" xr:uid="{3BD5CCF6-774D-474F-8C8F-A40023292D6B}"/>
  <tableColumns count="3">
    <tableColumn id="1" xr3:uid="{CAD55EF8-FBB7-436C-81EA-1C6F1012CC6A}" name="Betreuer - IT" dataDxfId="2"/>
    <tableColumn id="2" xr3:uid="{5B7DC655-235F-455C-8D91-D011FDBABDD0}" name="Telefon - IT" dataDxfId="1"/>
    <tableColumn id="3" xr3:uid="{6380B974-17C3-4EA8-A314-BF3BAB65FBB9}" name="Mail - IT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30C2-7A76-4D1D-A6AD-2B2AB0F03BE8}">
  <dimension ref="A1:K299"/>
  <sheetViews>
    <sheetView tabSelected="1" zoomScale="144" zoomScaleNormal="120" workbookViewId="0">
      <pane ySplit="1" topLeftCell="A2" activePane="bottomLeft" state="frozen"/>
      <selection pane="bottomLeft"/>
    </sheetView>
  </sheetViews>
  <sheetFormatPr baseColWidth="10" defaultColWidth="11.5" defaultRowHeight="15" x14ac:dyDescent="0.2"/>
  <cols>
    <col min="1" max="1" width="30.6640625" bestFit="1" customWidth="1"/>
    <col min="2" max="2" width="14.6640625" style="1" bestFit="1" customWidth="1"/>
    <col min="3" max="3" width="25.1640625" bestFit="1" customWidth="1"/>
    <col min="4" max="4" width="9.33203125" bestFit="1" customWidth="1"/>
    <col min="5" max="5" width="17.1640625" bestFit="1" customWidth="1"/>
    <col min="6" max="6" width="17" bestFit="1" customWidth="1"/>
    <col min="7" max="7" width="13.5" bestFit="1" customWidth="1"/>
    <col min="8" max="8" width="26.1640625" bestFit="1" customWidth="1"/>
    <col min="9" max="9" width="15.5" bestFit="1" customWidth="1"/>
    <col min="10" max="10" width="13.83203125" bestFit="1" customWidth="1"/>
    <col min="11" max="11" width="25" bestFit="1" customWidth="1"/>
  </cols>
  <sheetData>
    <row r="1" spans="1:11" s="5" customFormat="1" ht="48" customHeight="1" x14ac:dyDescent="0.2">
      <c r="A1" s="1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</row>
    <row r="2" spans="1:11" ht="16" x14ac:dyDescent="0.2">
      <c r="A2" s="2" t="s">
        <v>11</v>
      </c>
      <c r="B2" s="3">
        <v>201011</v>
      </c>
      <c r="C2" s="2" t="s">
        <v>12</v>
      </c>
      <c r="D2" s="2" t="s">
        <v>13</v>
      </c>
      <c r="E2" s="2" t="s">
        <v>14</v>
      </c>
      <c r="F2" s="2" t="s">
        <v>15</v>
      </c>
      <c r="G2" s="4" t="str">
        <f>IFERROR(_xlfn.XLOOKUP(Tabelle1[[#This Row],[Betreuer - IT]],IT!$A:$A,IT!$B:$B),"")</f>
        <v>0664 6202 013</v>
      </c>
      <c r="H2" t="str">
        <f>IFERROR(_xlfn.XLOOKUP(Tabelle1[[#This Row],[Betreuer - IT]],IT!$A:$A,IT!$C:$C),
"")</f>
        <v>juergen.jessenig@kmz.ksn.at</v>
      </c>
      <c r="I2" t="s">
        <v>340</v>
      </c>
      <c r="J2" t="str">
        <f>IFERROR(_xlfn.XLOOKUP(Tabelle1[[#This Row],[Betreuer - SOK]],Sokrates!$A:$A,Sokrates!$B:$B),
"")</f>
        <v>0664 6202052</v>
      </c>
      <c r="K2" s="4" t="str">
        <f>IFERROR(_xlfn.XLOOKUP(Tabelle1[[#This Row],[Betreuer - SOK]],Sokrates!$A:$A,Sokrates!$C:$C),
"")</f>
        <v>doris.eichholzer@kmz.ksn.at</v>
      </c>
    </row>
    <row r="3" spans="1:11" x14ac:dyDescent="0.2">
      <c r="A3" s="2" t="s">
        <v>11</v>
      </c>
      <c r="B3" s="3">
        <v>201014</v>
      </c>
      <c r="C3" s="2" t="s">
        <v>16</v>
      </c>
      <c r="D3" s="2" t="s">
        <v>17</v>
      </c>
      <c r="E3" s="2" t="s">
        <v>14</v>
      </c>
      <c r="F3" s="2" t="s">
        <v>18</v>
      </c>
      <c r="G3" t="str">
        <f>IFERROR(_xlfn.XLOOKUP(Tabelle1[[#This Row],[Betreuer - IT]],IT!$A:$A,IT!$B:$B),"")</f>
        <v>0664 6202 014</v>
      </c>
      <c r="H3" t="str">
        <f>IFERROR(_xlfn.XLOOKUP(Tabelle1[[#This Row],[Betreuer - IT]],IT!$A:$A,IT!$C:$C),
"")</f>
        <v>eva.kropfberger@kmz.ksn.at</v>
      </c>
      <c r="I3" t="s">
        <v>343</v>
      </c>
      <c r="J3" t="str">
        <f>IFERROR(_xlfn.XLOOKUP(Tabelle1[[#This Row],[Betreuer - SOK]],Sokrates!$A:$A,Sokrates!$B:$B),
"")</f>
        <v>0664 6202090</v>
      </c>
      <c r="K3" t="str">
        <f>IFERROR(_xlfn.XLOOKUP(Tabelle1[[#This Row],[Betreuer - SOK]],Sokrates!$A:$A,Sokrates!$C:$C),
"")</f>
        <v>sabrina.komoraus@kmz.ksn.at</v>
      </c>
    </row>
    <row r="4" spans="1:11" x14ac:dyDescent="0.2">
      <c r="A4" s="2" t="s">
        <v>11</v>
      </c>
      <c r="B4" s="3">
        <v>201041</v>
      </c>
      <c r="C4" s="2" t="s">
        <v>19</v>
      </c>
      <c r="D4" s="2" t="s">
        <v>13</v>
      </c>
      <c r="E4" s="2" t="s">
        <v>14</v>
      </c>
      <c r="F4" s="2" t="s">
        <v>18</v>
      </c>
      <c r="G4" t="str">
        <f>IFERROR(_xlfn.XLOOKUP(Tabelle1[[#This Row],[Betreuer - IT]],IT!$A:$A,IT!$B:$B),"")</f>
        <v>0664 6202 014</v>
      </c>
      <c r="H4" t="str">
        <f>IFERROR(_xlfn.XLOOKUP(Tabelle1[[#This Row],[Betreuer - IT]],IT!$A:$A,IT!$C:$C),
"")</f>
        <v>eva.kropfberger@kmz.ksn.at</v>
      </c>
      <c r="I4" s="2" t="s">
        <v>340</v>
      </c>
      <c r="J4" t="str">
        <f>IFERROR(_xlfn.XLOOKUP(Tabelle1[[#This Row],[Betreuer - SOK]],Sokrates!$A:$A,Sokrates!$B:$B),
"")</f>
        <v>0664 6202052</v>
      </c>
      <c r="K4" t="str">
        <f>IFERROR(_xlfn.XLOOKUP(Tabelle1[[#This Row],[Betreuer - SOK]],Sokrates!$A:$A,Sokrates!$C:$C),
"")</f>
        <v>doris.eichholzer@kmz.ksn.at</v>
      </c>
    </row>
    <row r="5" spans="1:11" x14ac:dyDescent="0.2">
      <c r="A5" s="2" t="s">
        <v>11</v>
      </c>
      <c r="B5" s="3">
        <v>201052</v>
      </c>
      <c r="C5" s="2" t="s">
        <v>20</v>
      </c>
      <c r="D5" s="2" t="s">
        <v>21</v>
      </c>
      <c r="E5" s="2" t="s">
        <v>14</v>
      </c>
      <c r="F5" s="2" t="s">
        <v>22</v>
      </c>
      <c r="G5" t="str">
        <f>IFERROR(_xlfn.XLOOKUP(Tabelle1[[#This Row],[Betreuer - IT]],IT!$A:$A,IT!$B:$B),"")</f>
        <v>0664 88794782</v>
      </c>
      <c r="H5" t="str">
        <f>IFERROR(_xlfn.XLOOKUP(Tabelle1[[#This Row],[Betreuer - IT]],IT!$A:$A,IT!$C:$C),
"")</f>
        <v>stefan.ouschan@kmz.ksn.at</v>
      </c>
      <c r="I5" s="2" t="s">
        <v>346</v>
      </c>
      <c r="J5" t="str">
        <f>IFERROR(_xlfn.XLOOKUP(Tabelle1[[#This Row],[Betreuer - SOK]],Sokrates!$A:$A,Sokrates!$B:$B),
"")</f>
        <v>0664 6206920</v>
      </c>
      <c r="K5" t="str">
        <f>IFERROR(_xlfn.XLOOKUP(Tabelle1[[#This Row],[Betreuer - SOK]],Sokrates!$A:$A,Sokrates!$C:$C),
"")</f>
        <v>angelika.troethan@kmz.ksn.at</v>
      </c>
    </row>
    <row r="6" spans="1:11" x14ac:dyDescent="0.2">
      <c r="A6" s="2" t="s">
        <v>11</v>
      </c>
      <c r="B6" s="3">
        <v>201053</v>
      </c>
      <c r="C6" s="2" t="s">
        <v>23</v>
      </c>
      <c r="D6" s="2" t="s">
        <v>24</v>
      </c>
      <c r="E6" s="2" t="s">
        <v>14</v>
      </c>
      <c r="F6" s="2" t="s">
        <v>18</v>
      </c>
      <c r="G6" t="str">
        <f>IFERROR(_xlfn.XLOOKUP(Tabelle1[[#This Row],[Betreuer - IT]],IT!$A:$A,IT!$B:$B),"")</f>
        <v>0664 6202 014</v>
      </c>
      <c r="H6" t="str">
        <f>IFERROR(_xlfn.XLOOKUP(Tabelle1[[#This Row],[Betreuer - IT]],IT!$A:$A,IT!$C:$C),
"")</f>
        <v>eva.kropfberger@kmz.ksn.at</v>
      </c>
      <c r="I6" s="2" t="s">
        <v>343</v>
      </c>
      <c r="J6" t="str">
        <f>IFERROR(_xlfn.XLOOKUP(Tabelle1[[#This Row],[Betreuer - SOK]],Sokrates!$A:$A,Sokrates!$B:$B),
"")</f>
        <v>0664 6202090</v>
      </c>
      <c r="K6" t="str">
        <f>IFERROR(_xlfn.XLOOKUP(Tabelle1[[#This Row],[Betreuer - SOK]],Sokrates!$A:$A,Sokrates!$C:$C),
"")</f>
        <v>sabrina.komoraus@kmz.ksn.at</v>
      </c>
    </row>
    <row r="7" spans="1:11" x14ac:dyDescent="0.2">
      <c r="A7" s="2" t="s">
        <v>11</v>
      </c>
      <c r="B7" s="3">
        <v>201062</v>
      </c>
      <c r="C7" s="2" t="s">
        <v>25</v>
      </c>
      <c r="D7" s="2" t="s">
        <v>21</v>
      </c>
      <c r="E7" s="2" t="s">
        <v>14</v>
      </c>
      <c r="F7" s="2" t="s">
        <v>15</v>
      </c>
      <c r="G7" t="str">
        <f>IFERROR(_xlfn.XLOOKUP(Tabelle1[[#This Row],[Betreuer - IT]],IT!$A:$A,IT!$B:$B),"")</f>
        <v>0664 6202 013</v>
      </c>
      <c r="H7" t="str">
        <f>IFERROR(_xlfn.XLOOKUP(Tabelle1[[#This Row],[Betreuer - IT]],IT!$A:$A,IT!$C:$C),
"")</f>
        <v>juergen.jessenig@kmz.ksn.at</v>
      </c>
      <c r="I7" s="2" t="s">
        <v>346</v>
      </c>
      <c r="J7" t="str">
        <f>IFERROR(_xlfn.XLOOKUP(Tabelle1[[#This Row],[Betreuer - SOK]],Sokrates!$A:$A,Sokrates!$B:$B),
"")</f>
        <v>0664 6206920</v>
      </c>
      <c r="K7" t="str">
        <f>IFERROR(_xlfn.XLOOKUP(Tabelle1[[#This Row],[Betreuer - SOK]],Sokrates!$A:$A,Sokrates!$C:$C),
"")</f>
        <v>angelika.troethan@kmz.ksn.at</v>
      </c>
    </row>
    <row r="8" spans="1:11" x14ac:dyDescent="0.2">
      <c r="A8" s="2" t="s">
        <v>11</v>
      </c>
      <c r="B8" s="3">
        <v>201081</v>
      </c>
      <c r="C8" s="2" t="s">
        <v>27</v>
      </c>
      <c r="D8" s="2" t="s">
        <v>13</v>
      </c>
      <c r="E8" s="2" t="s">
        <v>14</v>
      </c>
      <c r="F8" s="2" t="s">
        <v>18</v>
      </c>
      <c r="G8" t="str">
        <f>IFERROR(_xlfn.XLOOKUP(Tabelle1[[#This Row],[Betreuer - IT]],IT!$A:$A,IT!$B:$B),"")</f>
        <v>0664 6202 014</v>
      </c>
      <c r="H8" t="str">
        <f>IFERROR(_xlfn.XLOOKUP(Tabelle1[[#This Row],[Betreuer - IT]],IT!$A:$A,IT!$C:$C),
"")</f>
        <v>eva.kropfberger@kmz.ksn.at</v>
      </c>
      <c r="I8" s="2" t="s">
        <v>340</v>
      </c>
      <c r="J8" t="str">
        <f>IFERROR(_xlfn.XLOOKUP(Tabelle1[[#This Row],[Betreuer - SOK]],Sokrates!$A:$A,Sokrates!$B:$B),
"")</f>
        <v>0664 6202052</v>
      </c>
      <c r="K8" t="str">
        <f>IFERROR(_xlfn.XLOOKUP(Tabelle1[[#This Row],[Betreuer - SOK]],Sokrates!$A:$A,Sokrates!$C:$C),
"")</f>
        <v>doris.eichholzer@kmz.ksn.at</v>
      </c>
    </row>
    <row r="9" spans="1:11" x14ac:dyDescent="0.2">
      <c r="A9" s="2" t="s">
        <v>11</v>
      </c>
      <c r="B9" s="3">
        <v>201082</v>
      </c>
      <c r="C9" s="2" t="s">
        <v>28</v>
      </c>
      <c r="D9" s="2" t="s">
        <v>21</v>
      </c>
      <c r="E9" s="2" t="s">
        <v>14</v>
      </c>
      <c r="F9" s="2" t="s">
        <v>15</v>
      </c>
      <c r="G9" t="str">
        <f>IFERROR(_xlfn.XLOOKUP(Tabelle1[[#This Row],[Betreuer - IT]],IT!$A:$A,IT!$B:$B),"")</f>
        <v>0664 6202 013</v>
      </c>
      <c r="H9" t="str">
        <f>IFERROR(_xlfn.XLOOKUP(Tabelle1[[#This Row],[Betreuer - IT]],IT!$A:$A,IT!$C:$C),
"")</f>
        <v>juergen.jessenig@kmz.ksn.at</v>
      </c>
      <c r="I9" s="2" t="s">
        <v>346</v>
      </c>
      <c r="J9" t="str">
        <f>IFERROR(_xlfn.XLOOKUP(Tabelle1[[#This Row],[Betreuer - SOK]],Sokrates!$A:$A,Sokrates!$B:$B),
"")</f>
        <v>0664 6206920</v>
      </c>
      <c r="K9" t="str">
        <f>IFERROR(_xlfn.XLOOKUP(Tabelle1[[#This Row],[Betreuer - SOK]],Sokrates!$A:$A,Sokrates!$C:$C),
"")</f>
        <v>angelika.troethan@kmz.ksn.at</v>
      </c>
    </row>
    <row r="10" spans="1:11" x14ac:dyDescent="0.2">
      <c r="A10" s="2" t="s">
        <v>11</v>
      </c>
      <c r="B10" s="3">
        <v>201083</v>
      </c>
      <c r="C10" s="2" t="s">
        <v>29</v>
      </c>
      <c r="D10" s="2" t="s">
        <v>24</v>
      </c>
      <c r="E10" s="2" t="s">
        <v>14</v>
      </c>
      <c r="F10" s="2" t="s">
        <v>18</v>
      </c>
      <c r="G10" t="str">
        <f>IFERROR(_xlfn.XLOOKUP(Tabelle1[[#This Row],[Betreuer - IT]],IT!$A:$A,IT!$B:$B),"")</f>
        <v>0664 6202 014</v>
      </c>
      <c r="H10" t="str">
        <f>IFERROR(_xlfn.XLOOKUP(Tabelle1[[#This Row],[Betreuer - IT]],IT!$A:$A,IT!$C:$C),
"")</f>
        <v>eva.kropfberger@kmz.ksn.at</v>
      </c>
      <c r="I10" s="2" t="s">
        <v>343</v>
      </c>
      <c r="J10" t="str">
        <f>IFERROR(_xlfn.XLOOKUP(Tabelle1[[#This Row],[Betreuer - SOK]],Sokrates!$A:$A,Sokrates!$B:$B),
"")</f>
        <v>0664 6202090</v>
      </c>
      <c r="K10" t="str">
        <f>IFERROR(_xlfn.XLOOKUP(Tabelle1[[#This Row],[Betreuer - SOK]],Sokrates!$A:$A,Sokrates!$C:$C),
"")</f>
        <v>sabrina.komoraus@kmz.ksn.at</v>
      </c>
    </row>
    <row r="11" spans="1:11" x14ac:dyDescent="0.2">
      <c r="A11" s="2" t="s">
        <v>11</v>
      </c>
      <c r="B11" s="3">
        <v>201091</v>
      </c>
      <c r="C11" s="2" t="s">
        <v>30</v>
      </c>
      <c r="D11" s="2" t="s">
        <v>13</v>
      </c>
      <c r="E11" s="2" t="s">
        <v>14</v>
      </c>
      <c r="F11" s="2" t="s">
        <v>18</v>
      </c>
      <c r="G11" t="str">
        <f>IFERROR(_xlfn.XLOOKUP(Tabelle1[[#This Row],[Betreuer - IT]],IT!$A:$A,IT!$B:$B),"")</f>
        <v>0664 6202 014</v>
      </c>
      <c r="H11" t="str">
        <f>IFERROR(_xlfn.XLOOKUP(Tabelle1[[#This Row],[Betreuer - IT]],IT!$A:$A,IT!$C:$C),
"")</f>
        <v>eva.kropfberger@kmz.ksn.at</v>
      </c>
      <c r="I11" s="2" t="s">
        <v>340</v>
      </c>
      <c r="J11" t="str">
        <f>IFERROR(_xlfn.XLOOKUP(Tabelle1[[#This Row],[Betreuer - SOK]],Sokrates!$A:$A,Sokrates!$B:$B),
"")</f>
        <v>0664 6202052</v>
      </c>
      <c r="K11" t="str">
        <f>IFERROR(_xlfn.XLOOKUP(Tabelle1[[#This Row],[Betreuer - SOK]],Sokrates!$A:$A,Sokrates!$C:$C),
"")</f>
        <v>doris.eichholzer@kmz.ksn.at</v>
      </c>
    </row>
    <row r="12" spans="1:11" x14ac:dyDescent="0.2">
      <c r="A12" s="2" t="s">
        <v>11</v>
      </c>
      <c r="B12" s="3">
        <v>201092</v>
      </c>
      <c r="C12" s="2" t="s">
        <v>31</v>
      </c>
      <c r="D12" s="2" t="s">
        <v>21</v>
      </c>
      <c r="E12" s="2" t="s">
        <v>14</v>
      </c>
      <c r="F12" s="2" t="s">
        <v>18</v>
      </c>
      <c r="G12" t="str">
        <f>IFERROR(_xlfn.XLOOKUP(Tabelle1[[#This Row],[Betreuer - IT]],IT!$A:$A,IT!$B:$B),"")</f>
        <v>0664 6202 014</v>
      </c>
      <c r="H12" t="str">
        <f>IFERROR(_xlfn.XLOOKUP(Tabelle1[[#This Row],[Betreuer - IT]],IT!$A:$A,IT!$C:$C),
"")</f>
        <v>eva.kropfberger@kmz.ksn.at</v>
      </c>
      <c r="I12" s="2" t="s">
        <v>340</v>
      </c>
      <c r="J12" t="str">
        <f>IFERROR(_xlfn.XLOOKUP(Tabelle1[[#This Row],[Betreuer - SOK]],Sokrates!$A:$A,Sokrates!$B:$B),
"")</f>
        <v>0664 6202052</v>
      </c>
      <c r="K12" t="str">
        <f>IFERROR(_xlfn.XLOOKUP(Tabelle1[[#This Row],[Betreuer - SOK]],Sokrates!$A:$A,Sokrates!$C:$C),
"")</f>
        <v>doris.eichholzer@kmz.ksn.at</v>
      </c>
    </row>
    <row r="13" spans="1:11" x14ac:dyDescent="0.2">
      <c r="A13" s="2" t="s">
        <v>11</v>
      </c>
      <c r="B13" s="3">
        <v>201111</v>
      </c>
      <c r="C13" s="2" t="s">
        <v>32</v>
      </c>
      <c r="D13" s="2" t="s">
        <v>13</v>
      </c>
      <c r="E13" s="2" t="s">
        <v>14</v>
      </c>
      <c r="F13" s="2" t="s">
        <v>18</v>
      </c>
      <c r="G13" t="str">
        <f>IFERROR(_xlfn.XLOOKUP(Tabelle1[[#This Row],[Betreuer - IT]],IT!$A:$A,IT!$B:$B),"")</f>
        <v>0664 6202 014</v>
      </c>
      <c r="H13" t="str">
        <f>IFERROR(_xlfn.XLOOKUP(Tabelle1[[#This Row],[Betreuer - IT]],IT!$A:$A,IT!$C:$C),
"")</f>
        <v>eva.kropfberger@kmz.ksn.at</v>
      </c>
      <c r="I13" s="2" t="s">
        <v>340</v>
      </c>
      <c r="J13" t="str">
        <f>IFERROR(_xlfn.XLOOKUP(Tabelle1[[#This Row],[Betreuer - SOK]],Sokrates!$A:$A,Sokrates!$B:$B),
"")</f>
        <v>0664 6202052</v>
      </c>
      <c r="K13" t="str">
        <f>IFERROR(_xlfn.XLOOKUP(Tabelle1[[#This Row],[Betreuer - SOK]],Sokrates!$A:$A,Sokrates!$C:$C),
"")</f>
        <v>doris.eichholzer@kmz.ksn.at</v>
      </c>
    </row>
    <row r="14" spans="1:11" x14ac:dyDescent="0.2">
      <c r="A14" s="2" t="s">
        <v>11</v>
      </c>
      <c r="B14" s="3">
        <v>201112</v>
      </c>
      <c r="C14" s="2" t="s">
        <v>33</v>
      </c>
      <c r="D14" s="2" t="s">
        <v>21</v>
      </c>
      <c r="E14" s="2" t="s">
        <v>14</v>
      </c>
      <c r="F14" s="2" t="s">
        <v>18</v>
      </c>
      <c r="G14" t="str">
        <f>IFERROR(_xlfn.XLOOKUP(Tabelle1[[#This Row],[Betreuer - IT]],IT!$A:$A,IT!$B:$B),"")</f>
        <v>0664 6202 014</v>
      </c>
      <c r="H14" t="str">
        <f>IFERROR(_xlfn.XLOOKUP(Tabelle1[[#This Row],[Betreuer - IT]],IT!$A:$A,IT!$C:$C),
"")</f>
        <v>eva.kropfberger@kmz.ksn.at</v>
      </c>
      <c r="I14" s="2" t="s">
        <v>346</v>
      </c>
      <c r="J14" t="str">
        <f>IFERROR(_xlfn.XLOOKUP(Tabelle1[[#This Row],[Betreuer - SOK]],Sokrates!$A:$A,Sokrates!$B:$B),
"")</f>
        <v>0664 6206920</v>
      </c>
      <c r="K14" t="str">
        <f>IFERROR(_xlfn.XLOOKUP(Tabelle1[[#This Row],[Betreuer - SOK]],Sokrates!$A:$A,Sokrates!$C:$C),
"")</f>
        <v>angelika.troethan@kmz.ksn.at</v>
      </c>
    </row>
    <row r="15" spans="1:11" x14ac:dyDescent="0.2">
      <c r="A15" s="2" t="s">
        <v>11</v>
      </c>
      <c r="B15" s="3">
        <v>201121</v>
      </c>
      <c r="C15" s="2" t="s">
        <v>34</v>
      </c>
      <c r="D15" s="2" t="s">
        <v>13</v>
      </c>
      <c r="E15" s="2" t="s">
        <v>14</v>
      </c>
      <c r="F15" s="2" t="s">
        <v>18</v>
      </c>
      <c r="G15" t="str">
        <f>IFERROR(_xlfn.XLOOKUP(Tabelle1[[#This Row],[Betreuer - IT]],IT!$A:$A,IT!$B:$B),"")</f>
        <v>0664 6202 014</v>
      </c>
      <c r="H15" t="str">
        <f>IFERROR(_xlfn.XLOOKUP(Tabelle1[[#This Row],[Betreuer - IT]],IT!$A:$A,IT!$C:$C),
"")</f>
        <v>eva.kropfberger@kmz.ksn.at</v>
      </c>
      <c r="I15" s="2" t="s">
        <v>340</v>
      </c>
      <c r="J15" t="str">
        <f>IFERROR(_xlfn.XLOOKUP(Tabelle1[[#This Row],[Betreuer - SOK]],Sokrates!$A:$A,Sokrates!$B:$B),
"")</f>
        <v>0664 6202052</v>
      </c>
      <c r="K15" t="str">
        <f>IFERROR(_xlfn.XLOOKUP(Tabelle1[[#This Row],[Betreuer - SOK]],Sokrates!$A:$A,Sokrates!$C:$C),
"")</f>
        <v>doris.eichholzer@kmz.ksn.at</v>
      </c>
    </row>
    <row r="16" spans="1:11" x14ac:dyDescent="0.2">
      <c r="A16" s="2" t="s">
        <v>11</v>
      </c>
      <c r="B16" s="3">
        <v>201122</v>
      </c>
      <c r="C16" s="2" t="s">
        <v>35</v>
      </c>
      <c r="D16" s="2" t="s">
        <v>21</v>
      </c>
      <c r="E16" s="2" t="s">
        <v>14</v>
      </c>
      <c r="F16" s="2" t="s">
        <v>15</v>
      </c>
      <c r="G16" t="str">
        <f>IFERROR(_xlfn.XLOOKUP(Tabelle1[[#This Row],[Betreuer - IT]],IT!$A:$A,IT!$B:$B),"")</f>
        <v>0664 6202 013</v>
      </c>
      <c r="H16" t="str">
        <f>IFERROR(_xlfn.XLOOKUP(Tabelle1[[#This Row],[Betreuer - IT]],IT!$A:$A,IT!$C:$C),
"")</f>
        <v>juergen.jessenig@kmz.ksn.at</v>
      </c>
      <c r="I16" s="2" t="s">
        <v>340</v>
      </c>
      <c r="J16" t="str">
        <f>IFERROR(_xlfn.XLOOKUP(Tabelle1[[#This Row],[Betreuer - SOK]],Sokrates!$A:$A,Sokrates!$B:$B),
"")</f>
        <v>0664 6202052</v>
      </c>
      <c r="K16" t="str">
        <f>IFERROR(_xlfn.XLOOKUP(Tabelle1[[#This Row],[Betreuer - SOK]],Sokrates!$A:$A,Sokrates!$C:$C),
"")</f>
        <v>doris.eichholzer@kmz.ksn.at</v>
      </c>
    </row>
    <row r="17" spans="1:11" x14ac:dyDescent="0.2">
      <c r="A17" s="2" t="s">
        <v>11</v>
      </c>
      <c r="B17" s="3">
        <v>201131</v>
      </c>
      <c r="C17" s="2" t="s">
        <v>36</v>
      </c>
      <c r="D17" s="2" t="s">
        <v>13</v>
      </c>
      <c r="E17" s="2" t="s">
        <v>14</v>
      </c>
      <c r="F17" s="2" t="s">
        <v>18</v>
      </c>
      <c r="G17" t="str">
        <f>IFERROR(_xlfn.XLOOKUP(Tabelle1[[#This Row],[Betreuer - IT]],IT!$A:$A,IT!$B:$B),"")</f>
        <v>0664 6202 014</v>
      </c>
      <c r="H17" t="str">
        <f>IFERROR(_xlfn.XLOOKUP(Tabelle1[[#This Row],[Betreuer - IT]],IT!$A:$A,IT!$C:$C),
"")</f>
        <v>eva.kropfberger@kmz.ksn.at</v>
      </c>
      <c r="I17" s="2" t="s">
        <v>340</v>
      </c>
      <c r="J17" t="str">
        <f>IFERROR(_xlfn.XLOOKUP(Tabelle1[[#This Row],[Betreuer - SOK]],Sokrates!$A:$A,Sokrates!$B:$B),
"")</f>
        <v>0664 6202052</v>
      </c>
      <c r="K17" t="str">
        <f>IFERROR(_xlfn.XLOOKUP(Tabelle1[[#This Row],[Betreuer - SOK]],Sokrates!$A:$A,Sokrates!$C:$C),
"")</f>
        <v>doris.eichholzer@kmz.ksn.at</v>
      </c>
    </row>
    <row r="18" spans="1:11" x14ac:dyDescent="0.2">
      <c r="A18" s="2" t="s">
        <v>26</v>
      </c>
      <c r="B18" s="3">
        <v>201132</v>
      </c>
      <c r="C18" s="2" t="s">
        <v>37</v>
      </c>
      <c r="D18" s="2" t="s">
        <v>21</v>
      </c>
      <c r="E18" s="2" t="s">
        <v>14</v>
      </c>
      <c r="F18" s="2" t="s">
        <v>15</v>
      </c>
      <c r="G18" t="str">
        <f>IFERROR(_xlfn.XLOOKUP(Tabelle1[[#This Row],[Betreuer - IT]],IT!$A:$A,IT!$B:$B),"")</f>
        <v>0664 6202 013</v>
      </c>
      <c r="H18" t="str">
        <f>IFERROR(_xlfn.XLOOKUP(Tabelle1[[#This Row],[Betreuer - IT]],IT!$A:$A,IT!$C:$C),
"")</f>
        <v>juergen.jessenig@kmz.ksn.at</v>
      </c>
      <c r="I18" s="2" t="s">
        <v>340</v>
      </c>
      <c r="J18" t="str">
        <f>IFERROR(_xlfn.XLOOKUP(Tabelle1[[#This Row],[Betreuer - SOK]],Sokrates!$A:$A,Sokrates!$B:$B),
"")</f>
        <v>0664 6202052</v>
      </c>
      <c r="K18" t="str">
        <f>IFERROR(_xlfn.XLOOKUP(Tabelle1[[#This Row],[Betreuer - SOK]],Sokrates!$A:$A,Sokrates!$C:$C),
"")</f>
        <v>doris.eichholzer@kmz.ksn.at</v>
      </c>
    </row>
    <row r="19" spans="1:11" x14ac:dyDescent="0.2">
      <c r="A19" s="2" t="s">
        <v>11</v>
      </c>
      <c r="B19" s="3">
        <v>201141</v>
      </c>
      <c r="C19" s="2" t="s">
        <v>38</v>
      </c>
      <c r="D19" s="2" t="s">
        <v>13</v>
      </c>
      <c r="E19" s="2" t="s">
        <v>14</v>
      </c>
      <c r="F19" s="2" t="s">
        <v>18</v>
      </c>
      <c r="G19" t="str">
        <f>IFERROR(_xlfn.XLOOKUP(Tabelle1[[#This Row],[Betreuer - IT]],IT!$A:$A,IT!$B:$B),"")</f>
        <v>0664 6202 014</v>
      </c>
      <c r="H19" t="str">
        <f>IFERROR(_xlfn.XLOOKUP(Tabelle1[[#This Row],[Betreuer - IT]],IT!$A:$A,IT!$C:$C),
"")</f>
        <v>eva.kropfberger@kmz.ksn.at</v>
      </c>
      <c r="I19" s="2" t="s">
        <v>340</v>
      </c>
      <c r="J19" t="str">
        <f>IFERROR(_xlfn.XLOOKUP(Tabelle1[[#This Row],[Betreuer - SOK]],Sokrates!$A:$A,Sokrates!$B:$B),
"")</f>
        <v>0664 6202052</v>
      </c>
      <c r="K19" t="str">
        <f>IFERROR(_xlfn.XLOOKUP(Tabelle1[[#This Row],[Betreuer - SOK]],Sokrates!$A:$A,Sokrates!$C:$C),
"")</f>
        <v>doris.eichholzer@kmz.ksn.at</v>
      </c>
    </row>
    <row r="20" spans="1:11" x14ac:dyDescent="0.2">
      <c r="A20" s="2" t="s">
        <v>11</v>
      </c>
      <c r="B20" s="3">
        <v>201142</v>
      </c>
      <c r="C20" s="2" t="s">
        <v>39</v>
      </c>
      <c r="D20" s="2" t="s">
        <v>21</v>
      </c>
      <c r="E20" s="2" t="s">
        <v>14</v>
      </c>
      <c r="F20" s="2" t="s">
        <v>18</v>
      </c>
      <c r="G20" t="str">
        <f>IFERROR(_xlfn.XLOOKUP(Tabelle1[[#This Row],[Betreuer - IT]],IT!$A:$A,IT!$B:$B),"")</f>
        <v>0664 6202 014</v>
      </c>
      <c r="H20" t="str">
        <f>IFERROR(_xlfn.XLOOKUP(Tabelle1[[#This Row],[Betreuer - IT]],IT!$A:$A,IT!$C:$C),
"")</f>
        <v>eva.kropfberger@kmz.ksn.at</v>
      </c>
      <c r="I20" s="2" t="s">
        <v>351</v>
      </c>
      <c r="J20" t="str">
        <f>IFERROR(_xlfn.XLOOKUP(Tabelle1[[#This Row],[Betreuer - SOK]],Sokrates!$A:$A,Sokrates!$B:$B),
"")</f>
        <v>0664 88794780</v>
      </c>
      <c r="K20" t="str">
        <f>IFERROR(_xlfn.XLOOKUP(Tabelle1[[#This Row],[Betreuer - SOK]],Sokrates!$A:$A,Sokrates!$C:$C),
"")</f>
        <v>markus.kordesch@kmz.ksn.at</v>
      </c>
    </row>
    <row r="21" spans="1:11" x14ac:dyDescent="0.2">
      <c r="A21" s="2" t="s">
        <v>11</v>
      </c>
      <c r="B21" s="3">
        <v>201151</v>
      </c>
      <c r="C21" s="2" t="s">
        <v>40</v>
      </c>
      <c r="D21" s="2" t="s">
        <v>13</v>
      </c>
      <c r="E21" s="2" t="s">
        <v>14</v>
      </c>
      <c r="F21" s="2" t="s">
        <v>18</v>
      </c>
      <c r="G21" t="str">
        <f>IFERROR(_xlfn.XLOOKUP(Tabelle1[[#This Row],[Betreuer - IT]],IT!$A:$A,IT!$B:$B),"")</f>
        <v>0664 6202 014</v>
      </c>
      <c r="H21" t="str">
        <f>IFERROR(_xlfn.XLOOKUP(Tabelle1[[#This Row],[Betreuer - IT]],IT!$A:$A,IT!$C:$C),
"")</f>
        <v>eva.kropfberger@kmz.ksn.at</v>
      </c>
      <c r="I21" s="2" t="s">
        <v>340</v>
      </c>
      <c r="J21" t="str">
        <f>IFERROR(_xlfn.XLOOKUP(Tabelle1[[#This Row],[Betreuer - SOK]],Sokrates!$A:$A,Sokrates!$B:$B),
"")</f>
        <v>0664 6202052</v>
      </c>
      <c r="K21" t="str">
        <f>IFERROR(_xlfn.XLOOKUP(Tabelle1[[#This Row],[Betreuer - SOK]],Sokrates!$A:$A,Sokrates!$C:$C),
"")</f>
        <v>doris.eichholzer@kmz.ksn.at</v>
      </c>
    </row>
    <row r="22" spans="1:11" x14ac:dyDescent="0.2">
      <c r="A22" s="2" t="s">
        <v>26</v>
      </c>
      <c r="B22" s="3">
        <v>201172</v>
      </c>
      <c r="C22" s="2" t="s">
        <v>41</v>
      </c>
      <c r="D22" s="2" t="s">
        <v>21</v>
      </c>
      <c r="E22" s="2" t="s">
        <v>14</v>
      </c>
      <c r="F22" s="2" t="s">
        <v>42</v>
      </c>
      <c r="G22" t="str">
        <f>IFERROR(_xlfn.XLOOKUP(Tabelle1[[#This Row],[Betreuer - IT]],IT!$A:$A,IT!$B:$B),"")</f>
        <v/>
      </c>
      <c r="H22" t="str">
        <f>IFERROR(_xlfn.XLOOKUP(Tabelle1[[#This Row],[Betreuer - IT]],IT!$A:$A,IT!$C:$C),
"")</f>
        <v/>
      </c>
      <c r="I22" s="2" t="s">
        <v>354</v>
      </c>
      <c r="J22" t="str">
        <f>IFERROR(_xlfn.XLOOKUP(Tabelle1[[#This Row],[Betreuer - SOK]],Sokrates!$A:$A,Sokrates!$B:$B),
"")</f>
        <v>0664 6202010</v>
      </c>
      <c r="K22" t="str">
        <f>IFERROR(_xlfn.XLOOKUP(Tabelle1[[#This Row],[Betreuer - SOK]],Sokrates!$A:$A,Sokrates!$C:$C),
"")</f>
        <v>andrea.scheiflinger@kmz.ksn.at</v>
      </c>
    </row>
    <row r="23" spans="1:11" x14ac:dyDescent="0.2">
      <c r="A23" s="2" t="s">
        <v>26</v>
      </c>
      <c r="B23" s="3">
        <v>201182</v>
      </c>
      <c r="C23" s="2" t="s">
        <v>43</v>
      </c>
      <c r="D23" s="2" t="s">
        <v>21</v>
      </c>
      <c r="E23" s="2" t="s">
        <v>14</v>
      </c>
      <c r="F23" s="2" t="s">
        <v>44</v>
      </c>
      <c r="G23" t="str">
        <f>IFERROR(_xlfn.XLOOKUP(Tabelle1[[#This Row],[Betreuer - IT]],IT!$A:$A,IT!$B:$B),"")</f>
        <v/>
      </c>
      <c r="H23" t="str">
        <f>IFERROR(_xlfn.XLOOKUP(Tabelle1[[#This Row],[Betreuer - IT]],IT!$A:$A,IT!$C:$C),
"")</f>
        <v/>
      </c>
      <c r="I23" s="2" t="s">
        <v>354</v>
      </c>
      <c r="J23" t="str">
        <f>IFERROR(_xlfn.XLOOKUP(Tabelle1[[#This Row],[Betreuer - SOK]],Sokrates!$A:$A,Sokrates!$B:$B),
"")</f>
        <v>0664 6202010</v>
      </c>
      <c r="K23" t="str">
        <f>IFERROR(_xlfn.XLOOKUP(Tabelle1[[#This Row],[Betreuer - SOK]],Sokrates!$A:$A,Sokrates!$C:$C),
"")</f>
        <v>andrea.scheiflinger@kmz.ksn.at</v>
      </c>
    </row>
    <row r="24" spans="1:11" x14ac:dyDescent="0.2">
      <c r="A24" s="2" t="s">
        <v>26</v>
      </c>
      <c r="B24" s="3">
        <v>201191</v>
      </c>
      <c r="C24" s="2" t="s">
        <v>45</v>
      </c>
      <c r="D24" s="2" t="s">
        <v>13</v>
      </c>
      <c r="E24" s="2" t="s">
        <v>14</v>
      </c>
      <c r="F24" s="2" t="s">
        <v>15</v>
      </c>
      <c r="G24" t="str">
        <f>IFERROR(_xlfn.XLOOKUP(Tabelle1[[#This Row],[Betreuer - IT]],IT!$A:$A,IT!$B:$B),"")</f>
        <v>0664 6202 013</v>
      </c>
      <c r="H24" t="str">
        <f>IFERROR(_xlfn.XLOOKUP(Tabelle1[[#This Row],[Betreuer - IT]],IT!$A:$A,IT!$C:$C),
"")</f>
        <v>juergen.jessenig@kmz.ksn.at</v>
      </c>
      <c r="I24" s="2" t="s">
        <v>340</v>
      </c>
      <c r="J24" t="str">
        <f>IFERROR(_xlfn.XLOOKUP(Tabelle1[[#This Row],[Betreuer - SOK]],Sokrates!$A:$A,Sokrates!$B:$B),
"")</f>
        <v>0664 6202052</v>
      </c>
      <c r="K24" t="str">
        <f>IFERROR(_xlfn.XLOOKUP(Tabelle1[[#This Row],[Betreuer - SOK]],Sokrates!$A:$A,Sokrates!$C:$C),
"")</f>
        <v>doris.eichholzer@kmz.ksn.at</v>
      </c>
    </row>
    <row r="25" spans="1:11" x14ac:dyDescent="0.2">
      <c r="A25" s="2" t="s">
        <v>46</v>
      </c>
      <c r="B25" s="3">
        <v>201192</v>
      </c>
      <c r="C25" s="2" t="s">
        <v>47</v>
      </c>
      <c r="D25" s="2" t="s">
        <v>48</v>
      </c>
      <c r="E25" s="2" t="s">
        <v>14</v>
      </c>
      <c r="F25" s="2" t="s">
        <v>42</v>
      </c>
      <c r="G25" t="str">
        <f>IFERROR(_xlfn.XLOOKUP(Tabelle1[[#This Row],[Betreuer - IT]],IT!$A:$A,IT!$B:$B),"")</f>
        <v/>
      </c>
      <c r="H25" t="str">
        <f>IFERROR(_xlfn.XLOOKUP(Tabelle1[[#This Row],[Betreuer - IT]],IT!$A:$A,IT!$C:$C),
"")</f>
        <v/>
      </c>
      <c r="I25" s="2" t="s">
        <v>354</v>
      </c>
      <c r="J25" t="str">
        <f>IFERROR(_xlfn.XLOOKUP(Tabelle1[[#This Row],[Betreuer - SOK]],Sokrates!$A:$A,Sokrates!$B:$B),
"")</f>
        <v>0664 6202010</v>
      </c>
      <c r="K25" t="str">
        <f>IFERROR(_xlfn.XLOOKUP(Tabelle1[[#This Row],[Betreuer - SOK]],Sokrates!$A:$A,Sokrates!$C:$C),
"")</f>
        <v>andrea.scheiflinger@kmz.ksn.at</v>
      </c>
    </row>
    <row r="26" spans="1:11" x14ac:dyDescent="0.2">
      <c r="A26" s="2" t="s">
        <v>11</v>
      </c>
      <c r="B26" s="3">
        <v>201221</v>
      </c>
      <c r="C26" s="2" t="s">
        <v>49</v>
      </c>
      <c r="D26" s="2" t="s">
        <v>13</v>
      </c>
      <c r="E26" s="2" t="s">
        <v>14</v>
      </c>
      <c r="F26" s="2" t="s">
        <v>15</v>
      </c>
      <c r="G26" t="str">
        <f>IFERROR(_xlfn.XLOOKUP(Tabelle1[[#This Row],[Betreuer - IT]],IT!$A:$A,IT!$B:$B),"")</f>
        <v>0664 6202 013</v>
      </c>
      <c r="H26" t="str">
        <f>IFERROR(_xlfn.XLOOKUP(Tabelle1[[#This Row],[Betreuer - IT]],IT!$A:$A,IT!$C:$C),
"")</f>
        <v>juergen.jessenig@kmz.ksn.at</v>
      </c>
      <c r="I26" s="2" t="s">
        <v>340</v>
      </c>
      <c r="J26" t="str">
        <f>IFERROR(_xlfn.XLOOKUP(Tabelle1[[#This Row],[Betreuer - SOK]],Sokrates!$A:$A,Sokrates!$B:$B),
"")</f>
        <v>0664 6202052</v>
      </c>
      <c r="K26" t="str">
        <f>IFERROR(_xlfn.XLOOKUP(Tabelle1[[#This Row],[Betreuer - SOK]],Sokrates!$A:$A,Sokrates!$C:$C),
"")</f>
        <v>doris.eichholzer@kmz.ksn.at</v>
      </c>
    </row>
    <row r="27" spans="1:11" x14ac:dyDescent="0.2">
      <c r="A27" s="2" t="s">
        <v>11</v>
      </c>
      <c r="B27" s="3">
        <v>201231</v>
      </c>
      <c r="C27" s="2" t="s">
        <v>50</v>
      </c>
      <c r="D27" s="2" t="s">
        <v>13</v>
      </c>
      <c r="E27" s="2" t="s">
        <v>14</v>
      </c>
      <c r="F27" s="2" t="s">
        <v>18</v>
      </c>
      <c r="G27" t="str">
        <f>IFERROR(_xlfn.XLOOKUP(Tabelle1[[#This Row],[Betreuer - IT]],IT!$A:$A,IT!$B:$B),"")</f>
        <v>0664 6202 014</v>
      </c>
      <c r="H27" t="str">
        <f>IFERROR(_xlfn.XLOOKUP(Tabelle1[[#This Row],[Betreuer - IT]],IT!$A:$A,IT!$C:$C),
"")</f>
        <v>eva.kropfberger@kmz.ksn.at</v>
      </c>
      <c r="I27" s="2" t="s">
        <v>340</v>
      </c>
      <c r="J27" t="str">
        <f>IFERROR(_xlfn.XLOOKUP(Tabelle1[[#This Row],[Betreuer - SOK]],Sokrates!$A:$A,Sokrates!$B:$B),
"")</f>
        <v>0664 6202052</v>
      </c>
      <c r="K27" t="str">
        <f>IFERROR(_xlfn.XLOOKUP(Tabelle1[[#This Row],[Betreuer - SOK]],Sokrates!$A:$A,Sokrates!$C:$C),
"")</f>
        <v>doris.eichholzer@kmz.ksn.at</v>
      </c>
    </row>
    <row r="28" spans="1:11" x14ac:dyDescent="0.2">
      <c r="A28" s="2" t="s">
        <v>11</v>
      </c>
      <c r="B28" s="3">
        <v>201241</v>
      </c>
      <c r="C28" s="2" t="s">
        <v>51</v>
      </c>
      <c r="D28" s="2" t="s">
        <v>13</v>
      </c>
      <c r="E28" s="2" t="s">
        <v>14</v>
      </c>
      <c r="F28" s="2" t="s">
        <v>18</v>
      </c>
      <c r="G28" t="str">
        <f>IFERROR(_xlfn.XLOOKUP(Tabelle1[[#This Row],[Betreuer - IT]],IT!$A:$A,IT!$B:$B),"")</f>
        <v>0664 6202 014</v>
      </c>
      <c r="H28" t="str">
        <f>IFERROR(_xlfn.XLOOKUP(Tabelle1[[#This Row],[Betreuer - IT]],IT!$A:$A,IT!$C:$C),
"")</f>
        <v>eva.kropfberger@kmz.ksn.at</v>
      </c>
      <c r="I28" s="2" t="s">
        <v>340</v>
      </c>
      <c r="J28" t="str">
        <f>IFERROR(_xlfn.XLOOKUP(Tabelle1[[#This Row],[Betreuer - SOK]],Sokrates!$A:$A,Sokrates!$B:$B),
"")</f>
        <v>0664 6202052</v>
      </c>
      <c r="K28" t="str">
        <f>IFERROR(_xlfn.XLOOKUP(Tabelle1[[#This Row],[Betreuer - SOK]],Sokrates!$A:$A,Sokrates!$C:$C),
"")</f>
        <v>doris.eichholzer@kmz.ksn.at</v>
      </c>
    </row>
    <row r="29" spans="1:11" x14ac:dyDescent="0.2">
      <c r="A29" s="2" t="s">
        <v>11</v>
      </c>
      <c r="B29" s="3">
        <v>201251</v>
      </c>
      <c r="C29" s="2" t="s">
        <v>52</v>
      </c>
      <c r="D29" s="2" t="s">
        <v>13</v>
      </c>
      <c r="E29" s="2" t="s">
        <v>14</v>
      </c>
      <c r="F29" s="2" t="s">
        <v>18</v>
      </c>
      <c r="G29" t="str">
        <f>IFERROR(_xlfn.XLOOKUP(Tabelle1[[#This Row],[Betreuer - IT]],IT!$A:$A,IT!$B:$B),"")</f>
        <v>0664 6202 014</v>
      </c>
      <c r="H29" t="str">
        <f>IFERROR(_xlfn.XLOOKUP(Tabelle1[[#This Row],[Betreuer - IT]],IT!$A:$A,IT!$C:$C),
"")</f>
        <v>eva.kropfberger@kmz.ksn.at</v>
      </c>
      <c r="I29" s="2" t="s">
        <v>340</v>
      </c>
      <c r="J29" t="str">
        <f>IFERROR(_xlfn.XLOOKUP(Tabelle1[[#This Row],[Betreuer - SOK]],Sokrates!$A:$A,Sokrates!$B:$B),
"")</f>
        <v>0664 6202052</v>
      </c>
      <c r="K29" t="str">
        <f>IFERROR(_xlfn.XLOOKUP(Tabelle1[[#This Row],[Betreuer - SOK]],Sokrates!$A:$A,Sokrates!$C:$C),
"")</f>
        <v>doris.eichholzer@kmz.ksn.at</v>
      </c>
    </row>
    <row r="30" spans="1:11" x14ac:dyDescent="0.2">
      <c r="A30" s="2" t="s">
        <v>11</v>
      </c>
      <c r="B30" s="3">
        <v>201261</v>
      </c>
      <c r="C30" s="2" t="s">
        <v>53</v>
      </c>
      <c r="D30" s="2" t="s">
        <v>13</v>
      </c>
      <c r="E30" s="2" t="s">
        <v>14</v>
      </c>
      <c r="F30" s="2" t="s">
        <v>18</v>
      </c>
      <c r="G30" t="str">
        <f>IFERROR(_xlfn.XLOOKUP(Tabelle1[[#This Row],[Betreuer - IT]],IT!$A:$A,IT!$B:$B),"")</f>
        <v>0664 6202 014</v>
      </c>
      <c r="H30" t="str">
        <f>IFERROR(_xlfn.XLOOKUP(Tabelle1[[#This Row],[Betreuer - IT]],IT!$A:$A,IT!$C:$C),
"")</f>
        <v>eva.kropfberger@kmz.ksn.at</v>
      </c>
      <c r="I30" s="2" t="s">
        <v>351</v>
      </c>
      <c r="J30" t="str">
        <f>IFERROR(_xlfn.XLOOKUP(Tabelle1[[#This Row],[Betreuer - SOK]],Sokrates!$A:$A,Sokrates!$B:$B),
"")</f>
        <v>0664 88794780</v>
      </c>
      <c r="K30" t="str">
        <f>IFERROR(_xlfn.XLOOKUP(Tabelle1[[#This Row],[Betreuer - SOK]],Sokrates!$A:$A,Sokrates!$C:$C),
"")</f>
        <v>markus.kordesch@kmz.ksn.at</v>
      </c>
    </row>
    <row r="31" spans="1:11" x14ac:dyDescent="0.2">
      <c r="A31" s="2" t="s">
        <v>54</v>
      </c>
      <c r="B31" s="3">
        <v>201321</v>
      </c>
      <c r="C31" s="2" t="s">
        <v>55</v>
      </c>
      <c r="D31" s="2" t="s">
        <v>48</v>
      </c>
      <c r="E31" s="2" t="s">
        <v>14</v>
      </c>
      <c r="F31" s="2" t="s">
        <v>44</v>
      </c>
      <c r="G31" t="str">
        <f>IFERROR(_xlfn.XLOOKUP(Tabelle1[[#This Row],[Betreuer - IT]],IT!$A:$A,IT!$B:$B),"")</f>
        <v/>
      </c>
      <c r="H31" t="str">
        <f>IFERROR(_xlfn.XLOOKUP(Tabelle1[[#This Row],[Betreuer - IT]],IT!$A:$A,IT!$C:$C),
"")</f>
        <v/>
      </c>
      <c r="I31" s="2" t="s">
        <v>354</v>
      </c>
      <c r="J31" t="str">
        <f>IFERROR(_xlfn.XLOOKUP(Tabelle1[[#This Row],[Betreuer - SOK]],Sokrates!$A:$A,Sokrates!$B:$B),
"")</f>
        <v>0664 6202010</v>
      </c>
      <c r="K31" t="str">
        <f>IFERROR(_xlfn.XLOOKUP(Tabelle1[[#This Row],[Betreuer - SOK]],Sokrates!$A:$A,Sokrates!$C:$C),
"")</f>
        <v>andrea.scheiflinger@kmz.ksn.at</v>
      </c>
    </row>
    <row r="32" spans="1:11" x14ac:dyDescent="0.2">
      <c r="A32" s="2" t="s">
        <v>26</v>
      </c>
      <c r="B32" s="3">
        <v>201331</v>
      </c>
      <c r="C32" s="2" t="s">
        <v>56</v>
      </c>
      <c r="D32" s="2" t="s">
        <v>13</v>
      </c>
      <c r="E32" s="2" t="s">
        <v>14</v>
      </c>
      <c r="F32" s="2" t="s">
        <v>42</v>
      </c>
      <c r="G32" t="str">
        <f>IFERROR(_xlfn.XLOOKUP(Tabelle1[[#This Row],[Betreuer - IT]],IT!$A:$A,IT!$B:$B),"")</f>
        <v/>
      </c>
      <c r="H32" t="str">
        <f>IFERROR(_xlfn.XLOOKUP(Tabelle1[[#This Row],[Betreuer - IT]],IT!$A:$A,IT!$C:$C),
"")</f>
        <v/>
      </c>
      <c r="I32" s="2" t="s">
        <v>351</v>
      </c>
      <c r="J32" t="str">
        <f>IFERROR(_xlfn.XLOOKUP(Tabelle1[[#This Row],[Betreuer - SOK]],Sokrates!$A:$A,Sokrates!$B:$B),
"")</f>
        <v>0664 88794780</v>
      </c>
      <c r="K32" t="str">
        <f>IFERROR(_xlfn.XLOOKUP(Tabelle1[[#This Row],[Betreuer - SOK]],Sokrates!$A:$A,Sokrates!$C:$C),
"")</f>
        <v>markus.kordesch@kmz.ksn.at</v>
      </c>
    </row>
    <row r="33" spans="1:11" x14ac:dyDescent="0.2">
      <c r="A33" s="2" t="s">
        <v>26</v>
      </c>
      <c r="B33" s="3">
        <v>201341</v>
      </c>
      <c r="C33" s="2" t="s">
        <v>57</v>
      </c>
      <c r="D33" s="2" t="s">
        <v>13</v>
      </c>
      <c r="E33" s="2" t="s">
        <v>14</v>
      </c>
      <c r="F33" s="2" t="s">
        <v>42</v>
      </c>
      <c r="G33" t="str">
        <f>IFERROR(_xlfn.XLOOKUP(Tabelle1[[#This Row],[Betreuer - IT]],IT!$A:$A,IT!$B:$B),"")</f>
        <v/>
      </c>
      <c r="H33" t="str">
        <f>IFERROR(_xlfn.XLOOKUP(Tabelle1[[#This Row],[Betreuer - IT]],IT!$A:$A,IT!$C:$C),
"")</f>
        <v/>
      </c>
      <c r="I33" s="2" t="s">
        <v>354</v>
      </c>
      <c r="J33" t="str">
        <f>IFERROR(_xlfn.XLOOKUP(Tabelle1[[#This Row],[Betreuer - SOK]],Sokrates!$A:$A,Sokrates!$B:$B),
"")</f>
        <v>0664 6202010</v>
      </c>
      <c r="K33" t="str">
        <f>IFERROR(_xlfn.XLOOKUP(Tabelle1[[#This Row],[Betreuer - SOK]],Sokrates!$A:$A,Sokrates!$C:$C),
"")</f>
        <v>andrea.scheiflinger@kmz.ksn.at</v>
      </c>
    </row>
    <row r="34" spans="1:11" x14ac:dyDescent="0.2">
      <c r="A34" s="2" t="s">
        <v>26</v>
      </c>
      <c r="B34" s="3">
        <v>201351</v>
      </c>
      <c r="C34" s="2" t="s">
        <v>58</v>
      </c>
      <c r="D34" s="2" t="s">
        <v>13</v>
      </c>
      <c r="E34" s="2" t="s">
        <v>14</v>
      </c>
      <c r="F34" s="2" t="s">
        <v>42</v>
      </c>
      <c r="G34" t="str">
        <f>IFERROR(_xlfn.XLOOKUP(Tabelle1[[#This Row],[Betreuer - IT]],IT!$A:$A,IT!$B:$B),"")</f>
        <v/>
      </c>
      <c r="H34" t="str">
        <f>IFERROR(_xlfn.XLOOKUP(Tabelle1[[#This Row],[Betreuer - IT]],IT!$A:$A,IT!$C:$C),
"")</f>
        <v/>
      </c>
      <c r="I34" s="2" t="s">
        <v>354</v>
      </c>
      <c r="J34" t="str">
        <f>IFERROR(_xlfn.XLOOKUP(Tabelle1[[#This Row],[Betreuer - SOK]],Sokrates!$A:$A,Sokrates!$B:$B),
"")</f>
        <v>0664 6202010</v>
      </c>
      <c r="K34" t="str">
        <f>IFERROR(_xlfn.XLOOKUP(Tabelle1[[#This Row],[Betreuer - SOK]],Sokrates!$A:$A,Sokrates!$C:$C),
"")</f>
        <v>andrea.scheiflinger@kmz.ksn.at</v>
      </c>
    </row>
    <row r="35" spans="1:11" x14ac:dyDescent="0.2">
      <c r="A35" s="2" t="s">
        <v>54</v>
      </c>
      <c r="B35" s="3">
        <v>201361</v>
      </c>
      <c r="C35" s="2" t="s">
        <v>59</v>
      </c>
      <c r="D35" s="2" t="s">
        <v>48</v>
      </c>
      <c r="E35" s="2" t="s">
        <v>14</v>
      </c>
      <c r="F35" s="2" t="s">
        <v>42</v>
      </c>
      <c r="G35" t="str">
        <f>IFERROR(_xlfn.XLOOKUP(Tabelle1[[#This Row],[Betreuer - IT]],IT!$A:$A,IT!$B:$B),"")</f>
        <v/>
      </c>
      <c r="H35" t="str">
        <f>IFERROR(_xlfn.XLOOKUP(Tabelle1[[#This Row],[Betreuer - IT]],IT!$A:$A,IT!$C:$C),
"")</f>
        <v/>
      </c>
      <c r="I35" s="2" t="s">
        <v>354</v>
      </c>
      <c r="J35" t="str">
        <f>IFERROR(_xlfn.XLOOKUP(Tabelle1[[#This Row],[Betreuer - SOK]],Sokrates!$A:$A,Sokrates!$B:$B),
"")</f>
        <v>0664 6202010</v>
      </c>
      <c r="K35" t="str">
        <f>IFERROR(_xlfn.XLOOKUP(Tabelle1[[#This Row],[Betreuer - SOK]],Sokrates!$A:$A,Sokrates!$C:$C),
"")</f>
        <v>andrea.scheiflinger@kmz.ksn.at</v>
      </c>
    </row>
    <row r="36" spans="1:11" x14ac:dyDescent="0.2">
      <c r="A36" s="2" t="s">
        <v>11</v>
      </c>
      <c r="B36" s="3">
        <v>202011</v>
      </c>
      <c r="C36" s="2" t="s">
        <v>60</v>
      </c>
      <c r="D36" s="2" t="s">
        <v>13</v>
      </c>
      <c r="E36" s="2" t="s">
        <v>61</v>
      </c>
      <c r="F36" s="2" t="s">
        <v>62</v>
      </c>
      <c r="G36" t="str">
        <f>IFERROR(_xlfn.XLOOKUP(Tabelle1[[#This Row],[Betreuer - IT]],IT!$A:$A,IT!$B:$B),"")</f>
        <v>0664 6202 766</v>
      </c>
      <c r="H36" t="str">
        <f>IFERROR(_xlfn.XLOOKUP(Tabelle1[[#This Row],[Betreuer - IT]],IT!$A:$A,IT!$C:$C),
"")</f>
        <v>christian.gebhard@kmz.ksn.at</v>
      </c>
      <c r="I36" s="2" t="s">
        <v>357</v>
      </c>
      <c r="J36" t="str">
        <f>IFERROR(_xlfn.XLOOKUP(Tabelle1[[#This Row],[Betreuer - SOK]],Sokrates!$A:$A,Sokrates!$B:$B),
"")</f>
        <v>0664 6202049</v>
      </c>
      <c r="K36" t="str">
        <f>IFERROR(_xlfn.XLOOKUP(Tabelle1[[#This Row],[Betreuer - SOK]],Sokrates!$A:$A,Sokrates!$C:$C),
"")</f>
        <v>hannes.benedikt@kmz.ksn.at</v>
      </c>
    </row>
    <row r="37" spans="1:11" x14ac:dyDescent="0.2">
      <c r="A37" s="2" t="s">
        <v>11</v>
      </c>
      <c r="B37" s="3">
        <v>202021</v>
      </c>
      <c r="C37" s="2" t="s">
        <v>63</v>
      </c>
      <c r="D37" s="2" t="s">
        <v>13</v>
      </c>
      <c r="E37" s="2" t="s">
        <v>61</v>
      </c>
      <c r="F37" s="2" t="s">
        <v>62</v>
      </c>
      <c r="G37" t="str">
        <f>IFERROR(_xlfn.XLOOKUP(Tabelle1[[#This Row],[Betreuer - IT]],IT!$A:$A,IT!$B:$B),"")</f>
        <v>0664 6202 766</v>
      </c>
      <c r="H37" t="str">
        <f>IFERROR(_xlfn.XLOOKUP(Tabelle1[[#This Row],[Betreuer - IT]],IT!$A:$A,IT!$C:$C),
"")</f>
        <v>christian.gebhard@kmz.ksn.at</v>
      </c>
      <c r="I37" s="2" t="s">
        <v>357</v>
      </c>
      <c r="J37" t="str">
        <f>IFERROR(_xlfn.XLOOKUP(Tabelle1[[#This Row],[Betreuer - SOK]],Sokrates!$A:$A,Sokrates!$B:$B),
"")</f>
        <v>0664 6202049</v>
      </c>
      <c r="K37" t="str">
        <f>IFERROR(_xlfn.XLOOKUP(Tabelle1[[#This Row],[Betreuer - SOK]],Sokrates!$A:$A,Sokrates!$C:$C),
"")</f>
        <v>hannes.benedikt@kmz.ksn.at</v>
      </c>
    </row>
    <row r="38" spans="1:11" x14ac:dyDescent="0.2">
      <c r="A38" s="2" t="s">
        <v>11</v>
      </c>
      <c r="B38" s="3">
        <v>202024</v>
      </c>
      <c r="C38" s="2" t="s">
        <v>64</v>
      </c>
      <c r="D38" s="2" t="s">
        <v>17</v>
      </c>
      <c r="E38" s="2" t="s">
        <v>61</v>
      </c>
      <c r="F38" s="2" t="s">
        <v>62</v>
      </c>
      <c r="G38" t="str">
        <f>IFERROR(_xlfn.XLOOKUP(Tabelle1[[#This Row],[Betreuer - IT]],IT!$A:$A,IT!$B:$B),"")</f>
        <v>0664 6202 766</v>
      </c>
      <c r="H38" t="str">
        <f>IFERROR(_xlfn.XLOOKUP(Tabelle1[[#This Row],[Betreuer - IT]],IT!$A:$A,IT!$C:$C),
"")</f>
        <v>christian.gebhard@kmz.ksn.at</v>
      </c>
      <c r="I38" s="2" t="s">
        <v>357</v>
      </c>
      <c r="J38" t="str">
        <f>IFERROR(_xlfn.XLOOKUP(Tabelle1[[#This Row],[Betreuer - SOK]],Sokrates!$A:$A,Sokrates!$B:$B),
"")</f>
        <v>0664 6202049</v>
      </c>
      <c r="K38" t="str">
        <f>IFERROR(_xlfn.XLOOKUP(Tabelle1[[#This Row],[Betreuer - SOK]],Sokrates!$A:$A,Sokrates!$C:$C),
"")</f>
        <v>hannes.benedikt@kmz.ksn.at</v>
      </c>
    </row>
    <row r="39" spans="1:11" x14ac:dyDescent="0.2">
      <c r="A39" s="2" t="s">
        <v>11</v>
      </c>
      <c r="B39" s="3">
        <v>202031</v>
      </c>
      <c r="C39" s="2" t="s">
        <v>65</v>
      </c>
      <c r="D39" s="2" t="s">
        <v>13</v>
      </c>
      <c r="E39" s="2" t="s">
        <v>61</v>
      </c>
      <c r="F39" s="2" t="s">
        <v>62</v>
      </c>
      <c r="G39" t="str">
        <f>IFERROR(_xlfn.XLOOKUP(Tabelle1[[#This Row],[Betreuer - IT]],IT!$A:$A,IT!$B:$B),"")</f>
        <v>0664 6202 766</v>
      </c>
      <c r="H39" t="str">
        <f>IFERROR(_xlfn.XLOOKUP(Tabelle1[[#This Row],[Betreuer - IT]],IT!$A:$A,IT!$C:$C),
"")</f>
        <v>christian.gebhard@kmz.ksn.at</v>
      </c>
      <c r="I39" s="2" t="s">
        <v>357</v>
      </c>
      <c r="J39" t="str">
        <f>IFERROR(_xlfn.XLOOKUP(Tabelle1[[#This Row],[Betreuer - SOK]],Sokrates!$A:$A,Sokrates!$B:$B),
"")</f>
        <v>0664 6202049</v>
      </c>
      <c r="K39" t="str">
        <f>IFERROR(_xlfn.XLOOKUP(Tabelle1[[#This Row],[Betreuer - SOK]],Sokrates!$A:$A,Sokrates!$C:$C),
"")</f>
        <v>hannes.benedikt@kmz.ksn.at</v>
      </c>
    </row>
    <row r="40" spans="1:11" x14ac:dyDescent="0.2">
      <c r="A40" s="2" t="s">
        <v>11</v>
      </c>
      <c r="B40" s="3">
        <v>202041</v>
      </c>
      <c r="C40" s="2" t="s">
        <v>66</v>
      </c>
      <c r="D40" s="2" t="s">
        <v>13</v>
      </c>
      <c r="E40" s="2" t="s">
        <v>61</v>
      </c>
      <c r="F40" s="2" t="s">
        <v>62</v>
      </c>
      <c r="G40" t="str">
        <f>IFERROR(_xlfn.XLOOKUP(Tabelle1[[#This Row],[Betreuer - IT]],IT!$A:$A,IT!$B:$B),"")</f>
        <v>0664 6202 766</v>
      </c>
      <c r="H40" t="str">
        <f>IFERROR(_xlfn.XLOOKUP(Tabelle1[[#This Row],[Betreuer - IT]],IT!$A:$A,IT!$C:$C),
"")</f>
        <v>christian.gebhard@kmz.ksn.at</v>
      </c>
      <c r="I40" s="2" t="s">
        <v>357</v>
      </c>
      <c r="J40" t="str">
        <f>IFERROR(_xlfn.XLOOKUP(Tabelle1[[#This Row],[Betreuer - SOK]],Sokrates!$A:$A,Sokrates!$B:$B),
"")</f>
        <v>0664 6202049</v>
      </c>
      <c r="K40" t="str">
        <f>IFERROR(_xlfn.XLOOKUP(Tabelle1[[#This Row],[Betreuer - SOK]],Sokrates!$A:$A,Sokrates!$C:$C),
"")</f>
        <v>hannes.benedikt@kmz.ksn.at</v>
      </c>
    </row>
    <row r="41" spans="1:11" x14ac:dyDescent="0.2">
      <c r="A41" s="2" t="s">
        <v>11</v>
      </c>
      <c r="B41" s="3">
        <v>202042</v>
      </c>
      <c r="C41" s="2" t="s">
        <v>67</v>
      </c>
      <c r="D41" s="2" t="s">
        <v>21</v>
      </c>
      <c r="E41" s="2" t="s">
        <v>61</v>
      </c>
      <c r="F41" s="2" t="s">
        <v>68</v>
      </c>
      <c r="G41" t="str">
        <f>IFERROR(_xlfn.XLOOKUP(Tabelle1[[#This Row],[Betreuer - IT]],IT!$A:$A,IT!$B:$B),"")</f>
        <v>0664 6202 018</v>
      </c>
      <c r="H41" t="str">
        <f>IFERROR(_xlfn.XLOOKUP(Tabelle1[[#This Row],[Betreuer - IT]],IT!$A:$A,IT!$C:$C),
"")</f>
        <v>gerald.schratter@kmz.ksn.at</v>
      </c>
      <c r="I41" s="2" t="s">
        <v>357</v>
      </c>
      <c r="J41" t="str">
        <f>IFERROR(_xlfn.XLOOKUP(Tabelle1[[#This Row],[Betreuer - SOK]],Sokrates!$A:$A,Sokrates!$B:$B),
"")</f>
        <v>0664 6202049</v>
      </c>
      <c r="K41" t="str">
        <f>IFERROR(_xlfn.XLOOKUP(Tabelle1[[#This Row],[Betreuer - SOK]],Sokrates!$A:$A,Sokrates!$C:$C),
"")</f>
        <v>hannes.benedikt@kmz.ksn.at</v>
      </c>
    </row>
    <row r="42" spans="1:11" x14ac:dyDescent="0.2">
      <c r="A42" s="2" t="s">
        <v>11</v>
      </c>
      <c r="B42" s="3">
        <v>202051</v>
      </c>
      <c r="C42" s="2" t="s">
        <v>69</v>
      </c>
      <c r="D42" s="2" t="s">
        <v>13</v>
      </c>
      <c r="E42" s="2" t="s">
        <v>61</v>
      </c>
      <c r="F42" s="2" t="s">
        <v>62</v>
      </c>
      <c r="G42" t="str">
        <f>IFERROR(_xlfn.XLOOKUP(Tabelle1[[#This Row],[Betreuer - IT]],IT!$A:$A,IT!$B:$B),"")</f>
        <v>0664 6202 766</v>
      </c>
      <c r="H42" t="str">
        <f>IFERROR(_xlfn.XLOOKUP(Tabelle1[[#This Row],[Betreuer - IT]],IT!$A:$A,IT!$C:$C),
"")</f>
        <v>christian.gebhard@kmz.ksn.at</v>
      </c>
      <c r="I42" s="2" t="s">
        <v>357</v>
      </c>
      <c r="J42" t="str">
        <f>IFERROR(_xlfn.XLOOKUP(Tabelle1[[#This Row],[Betreuer - SOK]],Sokrates!$A:$A,Sokrates!$B:$B),
"")</f>
        <v>0664 6202049</v>
      </c>
      <c r="K42" t="str">
        <f>IFERROR(_xlfn.XLOOKUP(Tabelle1[[#This Row],[Betreuer - SOK]],Sokrates!$A:$A,Sokrates!$C:$C),
"")</f>
        <v>hannes.benedikt@kmz.ksn.at</v>
      </c>
    </row>
    <row r="43" spans="1:11" x14ac:dyDescent="0.2">
      <c r="A43" s="2" t="s">
        <v>11</v>
      </c>
      <c r="B43" s="3">
        <v>202052</v>
      </c>
      <c r="C43" s="2" t="s">
        <v>70</v>
      </c>
      <c r="D43" s="2" t="s">
        <v>21</v>
      </c>
      <c r="E43" s="2" t="s">
        <v>61</v>
      </c>
      <c r="F43" s="2" t="s">
        <v>62</v>
      </c>
      <c r="G43" t="str">
        <f>IFERROR(_xlfn.XLOOKUP(Tabelle1[[#This Row],[Betreuer - IT]],IT!$A:$A,IT!$B:$B),"")</f>
        <v>0664 6202 766</v>
      </c>
      <c r="H43" t="str">
        <f>IFERROR(_xlfn.XLOOKUP(Tabelle1[[#This Row],[Betreuer - IT]],IT!$A:$A,IT!$C:$C),
"")</f>
        <v>christian.gebhard@kmz.ksn.at</v>
      </c>
      <c r="I43" s="2" t="s">
        <v>357</v>
      </c>
      <c r="J43" t="str">
        <f>IFERROR(_xlfn.XLOOKUP(Tabelle1[[#This Row],[Betreuer - SOK]],Sokrates!$A:$A,Sokrates!$B:$B),
"")</f>
        <v>0664 6202049</v>
      </c>
      <c r="K43" t="str">
        <f>IFERROR(_xlfn.XLOOKUP(Tabelle1[[#This Row],[Betreuer - SOK]],Sokrates!$A:$A,Sokrates!$C:$C),
"")</f>
        <v>hannes.benedikt@kmz.ksn.at</v>
      </c>
    </row>
    <row r="44" spans="1:11" x14ac:dyDescent="0.2">
      <c r="A44" s="2" t="s">
        <v>11</v>
      </c>
      <c r="B44" s="3">
        <v>202062</v>
      </c>
      <c r="C44" s="2" t="s">
        <v>71</v>
      </c>
      <c r="D44" s="2" t="s">
        <v>21</v>
      </c>
      <c r="E44" s="2" t="s">
        <v>61</v>
      </c>
      <c r="F44" s="2" t="s">
        <v>62</v>
      </c>
      <c r="G44" t="str">
        <f>IFERROR(_xlfn.XLOOKUP(Tabelle1[[#This Row],[Betreuer - IT]],IT!$A:$A,IT!$B:$B),"")</f>
        <v>0664 6202 766</v>
      </c>
      <c r="H44" t="str">
        <f>IFERROR(_xlfn.XLOOKUP(Tabelle1[[#This Row],[Betreuer - IT]],IT!$A:$A,IT!$C:$C),
"")</f>
        <v>christian.gebhard@kmz.ksn.at</v>
      </c>
      <c r="I44" s="2" t="s">
        <v>357</v>
      </c>
      <c r="J44" t="str">
        <f>IFERROR(_xlfn.XLOOKUP(Tabelle1[[#This Row],[Betreuer - SOK]],Sokrates!$A:$A,Sokrates!$B:$B),
"")</f>
        <v>0664 6202049</v>
      </c>
      <c r="K44" t="str">
        <f>IFERROR(_xlfn.XLOOKUP(Tabelle1[[#This Row],[Betreuer - SOK]],Sokrates!$A:$A,Sokrates!$C:$C),
"")</f>
        <v>hannes.benedikt@kmz.ksn.at</v>
      </c>
    </row>
    <row r="45" spans="1:11" x14ac:dyDescent="0.2">
      <c r="A45" s="2" t="s">
        <v>11</v>
      </c>
      <c r="B45" s="3">
        <v>202082</v>
      </c>
      <c r="C45" s="2" t="s">
        <v>72</v>
      </c>
      <c r="D45" s="2" t="s">
        <v>21</v>
      </c>
      <c r="E45" s="2" t="s">
        <v>61</v>
      </c>
      <c r="F45" s="2" t="s">
        <v>68</v>
      </c>
      <c r="G45" t="str">
        <f>IFERROR(_xlfn.XLOOKUP(Tabelle1[[#This Row],[Betreuer - IT]],IT!$A:$A,IT!$B:$B),"")</f>
        <v>0664 6202 018</v>
      </c>
      <c r="H45" t="str">
        <f>IFERROR(_xlfn.XLOOKUP(Tabelle1[[#This Row],[Betreuer - IT]],IT!$A:$A,IT!$C:$C),
"")</f>
        <v>gerald.schratter@kmz.ksn.at</v>
      </c>
      <c r="I45" s="2" t="s">
        <v>357</v>
      </c>
      <c r="J45" t="str">
        <f>IFERROR(_xlfn.XLOOKUP(Tabelle1[[#This Row],[Betreuer - SOK]],Sokrates!$A:$A,Sokrates!$B:$B),
"")</f>
        <v>0664 6202049</v>
      </c>
      <c r="K45" t="str">
        <f>IFERROR(_xlfn.XLOOKUP(Tabelle1[[#This Row],[Betreuer - SOK]],Sokrates!$A:$A,Sokrates!$C:$C),
"")</f>
        <v>hannes.benedikt@kmz.ksn.at</v>
      </c>
    </row>
    <row r="46" spans="1:11" x14ac:dyDescent="0.2">
      <c r="A46" s="2" t="s">
        <v>11</v>
      </c>
      <c r="B46" s="3">
        <v>202091</v>
      </c>
      <c r="C46" s="2" t="s">
        <v>73</v>
      </c>
      <c r="D46" s="2" t="s">
        <v>13</v>
      </c>
      <c r="E46" s="2" t="s">
        <v>61</v>
      </c>
      <c r="F46" s="2" t="s">
        <v>62</v>
      </c>
      <c r="G46" t="str">
        <f>IFERROR(_xlfn.XLOOKUP(Tabelle1[[#This Row],[Betreuer - IT]],IT!$A:$A,IT!$B:$B),"")</f>
        <v>0664 6202 766</v>
      </c>
      <c r="H46" t="str">
        <f>IFERROR(_xlfn.XLOOKUP(Tabelle1[[#This Row],[Betreuer - IT]],IT!$A:$A,IT!$C:$C),
"")</f>
        <v>christian.gebhard@kmz.ksn.at</v>
      </c>
      <c r="I46" s="2" t="s">
        <v>357</v>
      </c>
      <c r="J46" t="str">
        <f>IFERROR(_xlfn.XLOOKUP(Tabelle1[[#This Row],[Betreuer - SOK]],Sokrates!$A:$A,Sokrates!$B:$B),
"")</f>
        <v>0664 6202049</v>
      </c>
      <c r="K46" t="str">
        <f>IFERROR(_xlfn.XLOOKUP(Tabelle1[[#This Row],[Betreuer - SOK]],Sokrates!$A:$A,Sokrates!$C:$C),
"")</f>
        <v>hannes.benedikt@kmz.ksn.at</v>
      </c>
    </row>
    <row r="47" spans="1:11" x14ac:dyDescent="0.2">
      <c r="A47" s="2" t="s">
        <v>11</v>
      </c>
      <c r="B47" s="3">
        <v>202111</v>
      </c>
      <c r="C47" s="2" t="s">
        <v>74</v>
      </c>
      <c r="D47" s="2" t="s">
        <v>13</v>
      </c>
      <c r="E47" s="2" t="s">
        <v>61</v>
      </c>
      <c r="F47" s="2" t="s">
        <v>68</v>
      </c>
      <c r="G47" t="str">
        <f>IFERROR(_xlfn.XLOOKUP(Tabelle1[[#This Row],[Betreuer - IT]],IT!$A:$A,IT!$B:$B),"")</f>
        <v>0664 6202 018</v>
      </c>
      <c r="H47" t="str">
        <f>IFERROR(_xlfn.XLOOKUP(Tabelle1[[#This Row],[Betreuer - IT]],IT!$A:$A,IT!$C:$C),
"")</f>
        <v>gerald.schratter@kmz.ksn.at</v>
      </c>
      <c r="I47" s="2" t="s">
        <v>357</v>
      </c>
      <c r="J47" t="str">
        <f>IFERROR(_xlfn.XLOOKUP(Tabelle1[[#This Row],[Betreuer - SOK]],Sokrates!$A:$A,Sokrates!$B:$B),
"")</f>
        <v>0664 6202049</v>
      </c>
      <c r="K47" t="str">
        <f>IFERROR(_xlfn.XLOOKUP(Tabelle1[[#This Row],[Betreuer - SOK]],Sokrates!$A:$A,Sokrates!$C:$C),
"")</f>
        <v>hannes.benedikt@kmz.ksn.at</v>
      </c>
    </row>
    <row r="48" spans="1:11" x14ac:dyDescent="0.2">
      <c r="A48" s="2" t="s">
        <v>11</v>
      </c>
      <c r="B48" s="3">
        <v>202121</v>
      </c>
      <c r="C48" s="2" t="s">
        <v>75</v>
      </c>
      <c r="D48" s="2" t="s">
        <v>13</v>
      </c>
      <c r="E48" s="2" t="s">
        <v>61</v>
      </c>
      <c r="F48" s="2" t="s">
        <v>68</v>
      </c>
      <c r="G48" t="str">
        <f>IFERROR(_xlfn.XLOOKUP(Tabelle1[[#This Row],[Betreuer - IT]],IT!$A:$A,IT!$B:$B),"")</f>
        <v>0664 6202 018</v>
      </c>
      <c r="H48" t="str">
        <f>IFERROR(_xlfn.XLOOKUP(Tabelle1[[#This Row],[Betreuer - IT]],IT!$A:$A,IT!$C:$C),
"")</f>
        <v>gerald.schratter@kmz.ksn.at</v>
      </c>
      <c r="I48" s="2" t="s">
        <v>357</v>
      </c>
      <c r="J48" t="str">
        <f>IFERROR(_xlfn.XLOOKUP(Tabelle1[[#This Row],[Betreuer - SOK]],Sokrates!$A:$A,Sokrates!$B:$B),
"")</f>
        <v>0664 6202049</v>
      </c>
      <c r="K48" t="str">
        <f>IFERROR(_xlfn.XLOOKUP(Tabelle1[[#This Row],[Betreuer - SOK]],Sokrates!$A:$A,Sokrates!$C:$C),
"")</f>
        <v>hannes.benedikt@kmz.ksn.at</v>
      </c>
    </row>
    <row r="49" spans="1:11" x14ac:dyDescent="0.2">
      <c r="A49" s="2" t="s">
        <v>11</v>
      </c>
      <c r="B49" s="3">
        <v>202131</v>
      </c>
      <c r="C49" s="2" t="s">
        <v>76</v>
      </c>
      <c r="D49" s="2" t="s">
        <v>13</v>
      </c>
      <c r="E49" s="2" t="s">
        <v>61</v>
      </c>
      <c r="F49" s="2" t="s">
        <v>68</v>
      </c>
      <c r="G49" t="str">
        <f>IFERROR(_xlfn.XLOOKUP(Tabelle1[[#This Row],[Betreuer - IT]],IT!$A:$A,IT!$B:$B),"")</f>
        <v>0664 6202 018</v>
      </c>
      <c r="H49" t="str">
        <f>IFERROR(_xlfn.XLOOKUP(Tabelle1[[#This Row],[Betreuer - IT]],IT!$A:$A,IT!$C:$C),
"")</f>
        <v>gerald.schratter@kmz.ksn.at</v>
      </c>
      <c r="I49" s="2" t="s">
        <v>357</v>
      </c>
      <c r="J49" t="str">
        <f>IFERROR(_xlfn.XLOOKUP(Tabelle1[[#This Row],[Betreuer - SOK]],Sokrates!$A:$A,Sokrates!$B:$B),
"")</f>
        <v>0664 6202049</v>
      </c>
      <c r="K49" t="str">
        <f>IFERROR(_xlfn.XLOOKUP(Tabelle1[[#This Row],[Betreuer - SOK]],Sokrates!$A:$A,Sokrates!$C:$C),
"")</f>
        <v>hannes.benedikt@kmz.ksn.at</v>
      </c>
    </row>
    <row r="50" spans="1:11" x14ac:dyDescent="0.2">
      <c r="A50" s="2" t="s">
        <v>11</v>
      </c>
      <c r="B50" s="3">
        <v>202141</v>
      </c>
      <c r="C50" s="2" t="s">
        <v>77</v>
      </c>
      <c r="D50" s="2" t="s">
        <v>13</v>
      </c>
      <c r="E50" s="2" t="s">
        <v>61</v>
      </c>
      <c r="F50" s="2" t="s">
        <v>68</v>
      </c>
      <c r="G50" t="str">
        <f>IFERROR(_xlfn.XLOOKUP(Tabelle1[[#This Row],[Betreuer - IT]],IT!$A:$A,IT!$B:$B),"")</f>
        <v>0664 6202 018</v>
      </c>
      <c r="H50" t="str">
        <f>IFERROR(_xlfn.XLOOKUP(Tabelle1[[#This Row],[Betreuer - IT]],IT!$A:$A,IT!$C:$C),
"")</f>
        <v>gerald.schratter@kmz.ksn.at</v>
      </c>
      <c r="I50" s="2" t="s">
        <v>357</v>
      </c>
      <c r="J50" t="str">
        <f>IFERROR(_xlfn.XLOOKUP(Tabelle1[[#This Row],[Betreuer - SOK]],Sokrates!$A:$A,Sokrates!$B:$B),
"")</f>
        <v>0664 6202049</v>
      </c>
      <c r="K50" t="str">
        <f>IFERROR(_xlfn.XLOOKUP(Tabelle1[[#This Row],[Betreuer - SOK]],Sokrates!$A:$A,Sokrates!$C:$C),
"")</f>
        <v>hannes.benedikt@kmz.ksn.at</v>
      </c>
    </row>
    <row r="51" spans="1:11" x14ac:dyDescent="0.2">
      <c r="A51" s="2" t="s">
        <v>11</v>
      </c>
      <c r="B51" s="3">
        <v>202151</v>
      </c>
      <c r="C51" s="2" t="s">
        <v>78</v>
      </c>
      <c r="D51" s="2" t="s">
        <v>13</v>
      </c>
      <c r="E51" s="2" t="s">
        <v>61</v>
      </c>
      <c r="F51" s="2" t="s">
        <v>68</v>
      </c>
      <c r="G51" t="str">
        <f>IFERROR(_xlfn.XLOOKUP(Tabelle1[[#This Row],[Betreuer - IT]],IT!$A:$A,IT!$B:$B),"")</f>
        <v>0664 6202 018</v>
      </c>
      <c r="H51" t="str">
        <f>IFERROR(_xlfn.XLOOKUP(Tabelle1[[#This Row],[Betreuer - IT]],IT!$A:$A,IT!$C:$C),
"")</f>
        <v>gerald.schratter@kmz.ksn.at</v>
      </c>
      <c r="I51" s="2" t="s">
        <v>357</v>
      </c>
      <c r="J51" t="str">
        <f>IFERROR(_xlfn.XLOOKUP(Tabelle1[[#This Row],[Betreuer - SOK]],Sokrates!$A:$A,Sokrates!$B:$B),
"")</f>
        <v>0664 6202049</v>
      </c>
      <c r="K51" t="str">
        <f>IFERROR(_xlfn.XLOOKUP(Tabelle1[[#This Row],[Betreuer - SOK]],Sokrates!$A:$A,Sokrates!$C:$C),
"")</f>
        <v>hannes.benedikt@kmz.ksn.at</v>
      </c>
    </row>
    <row r="52" spans="1:11" x14ac:dyDescent="0.2">
      <c r="A52" s="2" t="s">
        <v>11</v>
      </c>
      <c r="B52" s="3">
        <v>202161</v>
      </c>
      <c r="C52" s="2" t="s">
        <v>79</v>
      </c>
      <c r="D52" s="2" t="s">
        <v>13</v>
      </c>
      <c r="E52" s="2" t="s">
        <v>61</v>
      </c>
      <c r="F52" s="2" t="s">
        <v>68</v>
      </c>
      <c r="G52" t="str">
        <f>IFERROR(_xlfn.XLOOKUP(Tabelle1[[#This Row],[Betreuer - IT]],IT!$A:$A,IT!$B:$B),"")</f>
        <v>0664 6202 018</v>
      </c>
      <c r="H52" t="str">
        <f>IFERROR(_xlfn.XLOOKUP(Tabelle1[[#This Row],[Betreuer - IT]],IT!$A:$A,IT!$C:$C),
"")</f>
        <v>gerald.schratter@kmz.ksn.at</v>
      </c>
      <c r="I52" s="2" t="s">
        <v>357</v>
      </c>
      <c r="J52" t="str">
        <f>IFERROR(_xlfn.XLOOKUP(Tabelle1[[#This Row],[Betreuer - SOK]],Sokrates!$A:$A,Sokrates!$B:$B),
"")</f>
        <v>0664 6202049</v>
      </c>
      <c r="K52" t="str">
        <f>IFERROR(_xlfn.XLOOKUP(Tabelle1[[#This Row],[Betreuer - SOK]],Sokrates!$A:$A,Sokrates!$C:$C),
"")</f>
        <v>hannes.benedikt@kmz.ksn.at</v>
      </c>
    </row>
    <row r="53" spans="1:11" x14ac:dyDescent="0.2">
      <c r="A53" s="2" t="s">
        <v>11</v>
      </c>
      <c r="B53" s="3">
        <v>202171</v>
      </c>
      <c r="C53" s="2" t="s">
        <v>80</v>
      </c>
      <c r="D53" s="2" t="s">
        <v>13</v>
      </c>
      <c r="E53" s="2" t="s">
        <v>61</v>
      </c>
      <c r="F53" s="2" t="s">
        <v>68</v>
      </c>
      <c r="G53" t="str">
        <f>IFERROR(_xlfn.XLOOKUP(Tabelle1[[#This Row],[Betreuer - IT]],IT!$A:$A,IT!$B:$B),"")</f>
        <v>0664 6202 018</v>
      </c>
      <c r="H53" t="str">
        <f>IFERROR(_xlfn.XLOOKUP(Tabelle1[[#This Row],[Betreuer - IT]],IT!$A:$A,IT!$C:$C),
"")</f>
        <v>gerald.schratter@kmz.ksn.at</v>
      </c>
      <c r="I53" s="2" t="s">
        <v>357</v>
      </c>
      <c r="J53" t="str">
        <f>IFERROR(_xlfn.XLOOKUP(Tabelle1[[#This Row],[Betreuer - SOK]],Sokrates!$A:$A,Sokrates!$B:$B),
"")</f>
        <v>0664 6202049</v>
      </c>
      <c r="K53" t="str">
        <f>IFERROR(_xlfn.XLOOKUP(Tabelle1[[#This Row],[Betreuer - SOK]],Sokrates!$A:$A,Sokrates!$C:$C),
"")</f>
        <v>hannes.benedikt@kmz.ksn.at</v>
      </c>
    </row>
    <row r="54" spans="1:11" x14ac:dyDescent="0.2">
      <c r="A54" s="2" t="s">
        <v>46</v>
      </c>
      <c r="B54" s="3">
        <v>202221</v>
      </c>
      <c r="C54" s="2" t="s">
        <v>81</v>
      </c>
      <c r="D54" s="2" t="s">
        <v>48</v>
      </c>
      <c r="E54" s="2" t="s">
        <v>61</v>
      </c>
      <c r="F54" s="2" t="s">
        <v>44</v>
      </c>
      <c r="G54" t="str">
        <f>IFERROR(_xlfn.XLOOKUP(Tabelle1[[#This Row],[Betreuer - IT]],IT!$A:$A,IT!$B:$B),"")</f>
        <v/>
      </c>
      <c r="H54" t="str">
        <f>IFERROR(_xlfn.XLOOKUP(Tabelle1[[#This Row],[Betreuer - IT]],IT!$A:$A,IT!$C:$C),
"")</f>
        <v/>
      </c>
      <c r="I54" s="2" t="s">
        <v>354</v>
      </c>
      <c r="J54" t="str">
        <f>IFERROR(_xlfn.XLOOKUP(Tabelle1[[#This Row],[Betreuer - SOK]],Sokrates!$A:$A,Sokrates!$B:$B),
"")</f>
        <v>0664 6202010</v>
      </c>
      <c r="K54" t="str">
        <f>IFERROR(_xlfn.XLOOKUP(Tabelle1[[#This Row],[Betreuer - SOK]],Sokrates!$A:$A,Sokrates!$C:$C),
"")</f>
        <v>andrea.scheiflinger@kmz.ksn.at</v>
      </c>
    </row>
    <row r="55" spans="1:11" x14ac:dyDescent="0.2">
      <c r="A55" s="2" t="s">
        <v>46</v>
      </c>
      <c r="B55" s="3">
        <v>202231</v>
      </c>
      <c r="C55" s="2" t="s">
        <v>82</v>
      </c>
      <c r="D55" s="2" t="s">
        <v>48</v>
      </c>
      <c r="E55" s="2" t="s">
        <v>61</v>
      </c>
      <c r="F55" s="2" t="s">
        <v>44</v>
      </c>
      <c r="G55" t="str">
        <f>IFERROR(_xlfn.XLOOKUP(Tabelle1[[#This Row],[Betreuer - IT]],IT!$A:$A,IT!$B:$B),"")</f>
        <v/>
      </c>
      <c r="H55" t="str">
        <f>IFERROR(_xlfn.XLOOKUP(Tabelle1[[#This Row],[Betreuer - IT]],IT!$A:$A,IT!$C:$C),
"")</f>
        <v/>
      </c>
      <c r="I55" s="2" t="s">
        <v>357</v>
      </c>
      <c r="J55" t="str">
        <f>IFERROR(_xlfn.XLOOKUP(Tabelle1[[#This Row],[Betreuer - SOK]],Sokrates!$A:$A,Sokrates!$B:$B),
"")</f>
        <v>0664 6202049</v>
      </c>
      <c r="K55" t="str">
        <f>IFERROR(_xlfn.XLOOKUP(Tabelle1[[#This Row],[Betreuer - SOK]],Sokrates!$A:$A,Sokrates!$C:$C),
"")</f>
        <v>hannes.benedikt@kmz.ksn.at</v>
      </c>
    </row>
    <row r="56" spans="1:11" x14ac:dyDescent="0.2">
      <c r="A56" s="2" t="s">
        <v>11</v>
      </c>
      <c r="B56" s="3">
        <v>203011</v>
      </c>
      <c r="C56" s="2" t="s">
        <v>83</v>
      </c>
      <c r="D56" s="2" t="s">
        <v>13</v>
      </c>
      <c r="E56" s="2" t="s">
        <v>84</v>
      </c>
      <c r="F56" s="2" t="s">
        <v>85</v>
      </c>
      <c r="G56" t="str">
        <f>IFERROR(_xlfn.XLOOKUP(Tabelle1[[#This Row],[Betreuer - IT]],IT!$A:$A,IT!$B:$B),"")</f>
        <v>0664 6202 050</v>
      </c>
      <c r="H56" t="str">
        <f>IFERROR(_xlfn.XLOOKUP(Tabelle1[[#This Row],[Betreuer - IT]],IT!$A:$A,IT!$C:$C),
"")</f>
        <v>ludwig.guggenberger@kmz.ksn.at</v>
      </c>
      <c r="I56" s="2" t="s">
        <v>349</v>
      </c>
      <c r="J56" t="str">
        <f>IFERROR(_xlfn.XLOOKUP(Tabelle1[[#This Row],[Betreuer - SOK]],Sokrates!$A:$A,Sokrates!$B:$B),
"")</f>
        <v>0664 6202090</v>
      </c>
      <c r="K56" t="str">
        <f>IFERROR(_xlfn.XLOOKUP(Tabelle1[[#This Row],[Betreuer - SOK]],Sokrates!$A:$A,Sokrates!$C:$C),
"")</f>
        <v>manuela.bucher@kmz.ksn.at</v>
      </c>
    </row>
    <row r="57" spans="1:11" x14ac:dyDescent="0.2">
      <c r="A57" s="2" t="s">
        <v>11</v>
      </c>
      <c r="B57" s="3">
        <v>203012</v>
      </c>
      <c r="C57" s="2" t="s">
        <v>86</v>
      </c>
      <c r="D57" s="2" t="s">
        <v>21</v>
      </c>
      <c r="E57" s="2" t="s">
        <v>84</v>
      </c>
      <c r="F57" s="2" t="s">
        <v>85</v>
      </c>
      <c r="G57" t="str">
        <f>IFERROR(_xlfn.XLOOKUP(Tabelle1[[#This Row],[Betreuer - IT]],IT!$A:$A,IT!$B:$B),"")</f>
        <v>0664 6202 050</v>
      </c>
      <c r="H57" t="str">
        <f>IFERROR(_xlfn.XLOOKUP(Tabelle1[[#This Row],[Betreuer - IT]],IT!$A:$A,IT!$C:$C),
"")</f>
        <v>ludwig.guggenberger@kmz.ksn.at</v>
      </c>
      <c r="I57" s="2" t="s">
        <v>349</v>
      </c>
      <c r="J57" t="str">
        <f>IFERROR(_xlfn.XLOOKUP(Tabelle1[[#This Row],[Betreuer - SOK]],Sokrates!$A:$A,Sokrates!$B:$B),
"")</f>
        <v>0664 6202090</v>
      </c>
      <c r="K57" t="str">
        <f>IFERROR(_xlfn.XLOOKUP(Tabelle1[[#This Row],[Betreuer - SOK]],Sokrates!$A:$A,Sokrates!$C:$C),
"")</f>
        <v>manuela.bucher@kmz.ksn.at</v>
      </c>
    </row>
    <row r="58" spans="1:11" x14ac:dyDescent="0.2">
      <c r="A58" s="2" t="s">
        <v>11</v>
      </c>
      <c r="B58" s="3">
        <v>203021</v>
      </c>
      <c r="C58" s="2" t="s">
        <v>87</v>
      </c>
      <c r="D58" s="2" t="s">
        <v>13</v>
      </c>
      <c r="E58" s="2" t="s">
        <v>84</v>
      </c>
      <c r="F58" s="2" t="s">
        <v>85</v>
      </c>
      <c r="G58" t="str">
        <f>IFERROR(_xlfn.XLOOKUP(Tabelle1[[#This Row],[Betreuer - IT]],IT!$A:$A,IT!$B:$B),"")</f>
        <v>0664 6202 050</v>
      </c>
      <c r="H58" t="str">
        <f>IFERROR(_xlfn.XLOOKUP(Tabelle1[[#This Row],[Betreuer - IT]],IT!$A:$A,IT!$C:$C),
"")</f>
        <v>ludwig.guggenberger@kmz.ksn.at</v>
      </c>
      <c r="I58" s="2" t="s">
        <v>349</v>
      </c>
      <c r="J58" t="str">
        <f>IFERROR(_xlfn.XLOOKUP(Tabelle1[[#This Row],[Betreuer - SOK]],Sokrates!$A:$A,Sokrates!$B:$B),
"")</f>
        <v>0664 6202090</v>
      </c>
      <c r="K58" t="str">
        <f>IFERROR(_xlfn.XLOOKUP(Tabelle1[[#This Row],[Betreuer - SOK]],Sokrates!$A:$A,Sokrates!$C:$C),
"")</f>
        <v>manuela.bucher@kmz.ksn.at</v>
      </c>
    </row>
    <row r="59" spans="1:11" x14ac:dyDescent="0.2">
      <c r="A59" s="2" t="s">
        <v>11</v>
      </c>
      <c r="B59" s="3">
        <v>203041</v>
      </c>
      <c r="C59" s="2" t="s">
        <v>88</v>
      </c>
      <c r="D59" s="2" t="s">
        <v>13</v>
      </c>
      <c r="E59" s="2" t="s">
        <v>84</v>
      </c>
      <c r="F59" s="2" t="s">
        <v>85</v>
      </c>
      <c r="G59" t="str">
        <f>IFERROR(_xlfn.XLOOKUP(Tabelle1[[#This Row],[Betreuer - IT]],IT!$A:$A,IT!$B:$B),"")</f>
        <v>0664 6202 050</v>
      </c>
      <c r="H59" t="str">
        <f>IFERROR(_xlfn.XLOOKUP(Tabelle1[[#This Row],[Betreuer - IT]],IT!$A:$A,IT!$C:$C),
"")</f>
        <v>ludwig.guggenberger@kmz.ksn.at</v>
      </c>
      <c r="I59" s="2" t="s">
        <v>349</v>
      </c>
      <c r="J59" t="str">
        <f>IFERROR(_xlfn.XLOOKUP(Tabelle1[[#This Row],[Betreuer - SOK]],Sokrates!$A:$A,Sokrates!$B:$B),
"")</f>
        <v>0664 6202090</v>
      </c>
      <c r="K59" t="str">
        <f>IFERROR(_xlfn.XLOOKUP(Tabelle1[[#This Row],[Betreuer - SOK]],Sokrates!$A:$A,Sokrates!$C:$C),
"")</f>
        <v>manuela.bucher@kmz.ksn.at</v>
      </c>
    </row>
    <row r="60" spans="1:11" x14ac:dyDescent="0.2">
      <c r="A60" s="2" t="s">
        <v>11</v>
      </c>
      <c r="B60" s="3">
        <v>203042</v>
      </c>
      <c r="C60" s="2" t="s">
        <v>89</v>
      </c>
      <c r="D60" s="2" t="s">
        <v>21</v>
      </c>
      <c r="E60" s="2" t="s">
        <v>84</v>
      </c>
      <c r="F60" s="2" t="s">
        <v>85</v>
      </c>
      <c r="G60" t="str">
        <f>IFERROR(_xlfn.XLOOKUP(Tabelle1[[#This Row],[Betreuer - IT]],IT!$A:$A,IT!$B:$B),"")</f>
        <v>0664 6202 050</v>
      </c>
      <c r="H60" t="str">
        <f>IFERROR(_xlfn.XLOOKUP(Tabelle1[[#This Row],[Betreuer - IT]],IT!$A:$A,IT!$C:$C),
"")</f>
        <v>ludwig.guggenberger@kmz.ksn.at</v>
      </c>
      <c r="I60" s="2" t="s">
        <v>349</v>
      </c>
      <c r="J60" t="str">
        <f>IFERROR(_xlfn.XLOOKUP(Tabelle1[[#This Row],[Betreuer - SOK]],Sokrates!$A:$A,Sokrates!$B:$B),
"")</f>
        <v>0664 6202090</v>
      </c>
      <c r="K60" t="str">
        <f>IFERROR(_xlfn.XLOOKUP(Tabelle1[[#This Row],[Betreuer - SOK]],Sokrates!$A:$A,Sokrates!$C:$C),
"")</f>
        <v>manuela.bucher@kmz.ksn.at</v>
      </c>
    </row>
    <row r="61" spans="1:11" x14ac:dyDescent="0.2">
      <c r="A61" s="2" t="s">
        <v>11</v>
      </c>
      <c r="B61" s="3">
        <v>203052</v>
      </c>
      <c r="C61" s="2" t="s">
        <v>90</v>
      </c>
      <c r="D61" s="2" t="s">
        <v>21</v>
      </c>
      <c r="E61" s="2" t="s">
        <v>84</v>
      </c>
      <c r="F61" s="2" t="s">
        <v>85</v>
      </c>
      <c r="G61" t="str">
        <f>IFERROR(_xlfn.XLOOKUP(Tabelle1[[#This Row],[Betreuer - IT]],IT!$A:$A,IT!$B:$B),"")</f>
        <v>0664 6202 050</v>
      </c>
      <c r="H61" t="str">
        <f>IFERROR(_xlfn.XLOOKUP(Tabelle1[[#This Row],[Betreuer - IT]],IT!$A:$A,IT!$C:$C),
"")</f>
        <v>ludwig.guggenberger@kmz.ksn.at</v>
      </c>
      <c r="I61" s="2" t="s">
        <v>349</v>
      </c>
      <c r="J61" t="str">
        <f>IFERROR(_xlfn.XLOOKUP(Tabelle1[[#This Row],[Betreuer - SOK]],Sokrates!$A:$A,Sokrates!$B:$B),
"")</f>
        <v>0664 6202090</v>
      </c>
      <c r="K61" t="str">
        <f>IFERROR(_xlfn.XLOOKUP(Tabelle1[[#This Row],[Betreuer - SOK]],Sokrates!$A:$A,Sokrates!$C:$C),
"")</f>
        <v>manuela.bucher@kmz.ksn.at</v>
      </c>
    </row>
    <row r="62" spans="1:11" x14ac:dyDescent="0.2">
      <c r="A62" s="2" t="s">
        <v>11</v>
      </c>
      <c r="B62" s="3">
        <v>203061</v>
      </c>
      <c r="C62" s="2" t="s">
        <v>91</v>
      </c>
      <c r="D62" s="2" t="s">
        <v>13</v>
      </c>
      <c r="E62" s="2" t="s">
        <v>84</v>
      </c>
      <c r="F62" s="2" t="s">
        <v>85</v>
      </c>
      <c r="G62" t="str">
        <f>IFERROR(_xlfn.XLOOKUP(Tabelle1[[#This Row],[Betreuer - IT]],IT!$A:$A,IT!$B:$B),"")</f>
        <v>0664 6202 050</v>
      </c>
      <c r="H62" t="str">
        <f>IFERROR(_xlfn.XLOOKUP(Tabelle1[[#This Row],[Betreuer - IT]],IT!$A:$A,IT!$C:$C),
"")</f>
        <v>ludwig.guggenberger@kmz.ksn.at</v>
      </c>
      <c r="I62" s="2" t="s">
        <v>349</v>
      </c>
      <c r="J62" t="str">
        <f>IFERROR(_xlfn.XLOOKUP(Tabelle1[[#This Row],[Betreuer - SOK]],Sokrates!$A:$A,Sokrates!$B:$B),
"")</f>
        <v>0664 6202090</v>
      </c>
      <c r="K62" t="str">
        <f>IFERROR(_xlfn.XLOOKUP(Tabelle1[[#This Row],[Betreuer - SOK]],Sokrates!$A:$A,Sokrates!$C:$C),
"")</f>
        <v>manuela.bucher@kmz.ksn.at</v>
      </c>
    </row>
    <row r="63" spans="1:11" x14ac:dyDescent="0.2">
      <c r="A63" s="2" t="s">
        <v>11</v>
      </c>
      <c r="B63" s="3">
        <v>203081</v>
      </c>
      <c r="C63" s="2" t="s">
        <v>92</v>
      </c>
      <c r="D63" s="2" t="s">
        <v>13</v>
      </c>
      <c r="E63" s="2" t="s">
        <v>84</v>
      </c>
      <c r="F63" s="2" t="s">
        <v>85</v>
      </c>
      <c r="G63" t="str">
        <f>IFERROR(_xlfn.XLOOKUP(Tabelle1[[#This Row],[Betreuer - IT]],IT!$A:$A,IT!$B:$B),"")</f>
        <v>0664 6202 050</v>
      </c>
      <c r="H63" t="str">
        <f>IFERROR(_xlfn.XLOOKUP(Tabelle1[[#This Row],[Betreuer - IT]],IT!$A:$A,IT!$C:$C),
"")</f>
        <v>ludwig.guggenberger@kmz.ksn.at</v>
      </c>
      <c r="I63" s="2" t="s">
        <v>349</v>
      </c>
      <c r="J63" t="str">
        <f>IFERROR(_xlfn.XLOOKUP(Tabelle1[[#This Row],[Betreuer - SOK]],Sokrates!$A:$A,Sokrates!$B:$B),
"")</f>
        <v>0664 6202090</v>
      </c>
      <c r="K63" t="str">
        <f>IFERROR(_xlfn.XLOOKUP(Tabelle1[[#This Row],[Betreuer - SOK]],Sokrates!$A:$A,Sokrates!$C:$C),
"")</f>
        <v>manuela.bucher@kmz.ksn.at</v>
      </c>
    </row>
    <row r="64" spans="1:11" x14ac:dyDescent="0.2">
      <c r="A64" s="2" t="s">
        <v>11</v>
      </c>
      <c r="B64" s="3">
        <v>203191</v>
      </c>
      <c r="C64" s="2" t="s">
        <v>93</v>
      </c>
      <c r="D64" s="2" t="s">
        <v>13</v>
      </c>
      <c r="E64" s="2" t="s">
        <v>84</v>
      </c>
      <c r="F64" s="2" t="s">
        <v>85</v>
      </c>
      <c r="G64" t="str">
        <f>IFERROR(_xlfn.XLOOKUP(Tabelle1[[#This Row],[Betreuer - IT]],IT!$A:$A,IT!$B:$B),"")</f>
        <v>0664 6202 050</v>
      </c>
      <c r="H64" t="str">
        <f>IFERROR(_xlfn.XLOOKUP(Tabelle1[[#This Row],[Betreuer - IT]],IT!$A:$A,IT!$C:$C),
"")</f>
        <v>ludwig.guggenberger@kmz.ksn.at</v>
      </c>
      <c r="I64" s="2" t="s">
        <v>349</v>
      </c>
      <c r="J64" t="str">
        <f>IFERROR(_xlfn.XLOOKUP(Tabelle1[[#This Row],[Betreuer - SOK]],Sokrates!$A:$A,Sokrates!$B:$B),
"")</f>
        <v>0664 6202090</v>
      </c>
      <c r="K64" t="str">
        <f>IFERROR(_xlfn.XLOOKUP(Tabelle1[[#This Row],[Betreuer - SOK]],Sokrates!$A:$A,Sokrates!$C:$C),
"")</f>
        <v>manuela.bucher@kmz.ksn.at</v>
      </c>
    </row>
    <row r="65" spans="1:11" x14ac:dyDescent="0.2">
      <c r="A65" s="2" t="s">
        <v>11</v>
      </c>
      <c r="B65" s="3">
        <v>203201</v>
      </c>
      <c r="C65" s="2" t="s">
        <v>94</v>
      </c>
      <c r="D65" s="2" t="s">
        <v>13</v>
      </c>
      <c r="E65" s="2" t="s">
        <v>84</v>
      </c>
      <c r="F65" s="2" t="s">
        <v>85</v>
      </c>
      <c r="G65" t="str">
        <f>IFERROR(_xlfn.XLOOKUP(Tabelle1[[#This Row],[Betreuer - IT]],IT!$A:$A,IT!$B:$B),"")</f>
        <v>0664 6202 050</v>
      </c>
      <c r="H65" t="str">
        <f>IFERROR(_xlfn.XLOOKUP(Tabelle1[[#This Row],[Betreuer - IT]],IT!$A:$A,IT!$C:$C),
"")</f>
        <v>ludwig.guggenberger@kmz.ksn.at</v>
      </c>
      <c r="I65" s="2" t="s">
        <v>349</v>
      </c>
      <c r="J65" t="str">
        <f>IFERROR(_xlfn.XLOOKUP(Tabelle1[[#This Row],[Betreuer - SOK]],Sokrates!$A:$A,Sokrates!$B:$B),
"")</f>
        <v>0664 6202090</v>
      </c>
      <c r="K65" t="str">
        <f>IFERROR(_xlfn.XLOOKUP(Tabelle1[[#This Row],[Betreuer - SOK]],Sokrates!$A:$A,Sokrates!$C:$C),
"")</f>
        <v>manuela.bucher@kmz.ksn.at</v>
      </c>
    </row>
    <row r="66" spans="1:11" x14ac:dyDescent="0.2">
      <c r="A66" s="2" t="s">
        <v>11</v>
      </c>
      <c r="B66" s="3">
        <v>203241</v>
      </c>
      <c r="C66" s="2" t="s">
        <v>95</v>
      </c>
      <c r="D66" s="2" t="s">
        <v>13</v>
      </c>
      <c r="E66" s="2" t="s">
        <v>84</v>
      </c>
      <c r="F66" s="2" t="s">
        <v>85</v>
      </c>
      <c r="G66" t="str">
        <f>IFERROR(_xlfn.XLOOKUP(Tabelle1[[#This Row],[Betreuer - IT]],IT!$A:$A,IT!$B:$B),"")</f>
        <v>0664 6202 050</v>
      </c>
      <c r="H66" t="str">
        <f>IFERROR(_xlfn.XLOOKUP(Tabelle1[[#This Row],[Betreuer - IT]],IT!$A:$A,IT!$C:$C),
"")</f>
        <v>ludwig.guggenberger@kmz.ksn.at</v>
      </c>
      <c r="I66" s="2" t="s">
        <v>349</v>
      </c>
      <c r="J66" t="str">
        <f>IFERROR(_xlfn.XLOOKUP(Tabelle1[[#This Row],[Betreuer - SOK]],Sokrates!$A:$A,Sokrates!$B:$B),
"")</f>
        <v>0664 6202090</v>
      </c>
      <c r="K66" t="str">
        <f>IFERROR(_xlfn.XLOOKUP(Tabelle1[[#This Row],[Betreuer - SOK]],Sokrates!$A:$A,Sokrates!$C:$C),
"")</f>
        <v>manuela.bucher@kmz.ksn.at</v>
      </c>
    </row>
    <row r="67" spans="1:11" x14ac:dyDescent="0.2">
      <c r="A67" s="2" t="s">
        <v>11</v>
      </c>
      <c r="B67" s="3">
        <v>203261</v>
      </c>
      <c r="C67" s="2" t="s">
        <v>96</v>
      </c>
      <c r="D67" s="2" t="s">
        <v>13</v>
      </c>
      <c r="E67" s="2" t="s">
        <v>84</v>
      </c>
      <c r="F67" s="2" t="s">
        <v>85</v>
      </c>
      <c r="G67" t="str">
        <f>IFERROR(_xlfn.XLOOKUP(Tabelle1[[#This Row],[Betreuer - IT]],IT!$A:$A,IT!$B:$B),"")</f>
        <v>0664 6202 050</v>
      </c>
      <c r="H67" t="str">
        <f>IFERROR(_xlfn.XLOOKUP(Tabelle1[[#This Row],[Betreuer - IT]],IT!$A:$A,IT!$C:$C),
"")</f>
        <v>ludwig.guggenberger@kmz.ksn.at</v>
      </c>
      <c r="I67" s="2" t="s">
        <v>349</v>
      </c>
      <c r="J67" t="str">
        <f>IFERROR(_xlfn.XLOOKUP(Tabelle1[[#This Row],[Betreuer - SOK]],Sokrates!$A:$A,Sokrates!$B:$B),
"")</f>
        <v>0664 6202090</v>
      </c>
      <c r="K67" t="str">
        <f>IFERROR(_xlfn.XLOOKUP(Tabelle1[[#This Row],[Betreuer - SOK]],Sokrates!$A:$A,Sokrates!$C:$C),
"")</f>
        <v>manuela.bucher@kmz.ksn.at</v>
      </c>
    </row>
    <row r="68" spans="1:11" x14ac:dyDescent="0.2">
      <c r="A68" s="2" t="s">
        <v>26</v>
      </c>
      <c r="B68" s="3">
        <v>203281</v>
      </c>
      <c r="C68" s="2" t="s">
        <v>97</v>
      </c>
      <c r="D68" s="2" t="s">
        <v>13</v>
      </c>
      <c r="E68" s="2" t="s">
        <v>84</v>
      </c>
      <c r="F68" s="2" t="s">
        <v>42</v>
      </c>
      <c r="G68" t="str">
        <f>IFERROR(_xlfn.XLOOKUP(Tabelle1[[#This Row],[Betreuer - IT]],IT!$A:$A,IT!$B:$B),"")</f>
        <v/>
      </c>
      <c r="H68" t="str">
        <f>IFERROR(_xlfn.XLOOKUP(Tabelle1[[#This Row],[Betreuer - IT]],IT!$A:$A,IT!$C:$C),
"")</f>
        <v/>
      </c>
      <c r="I68" s="2" t="s">
        <v>349</v>
      </c>
      <c r="J68" t="str">
        <f>IFERROR(_xlfn.XLOOKUP(Tabelle1[[#This Row],[Betreuer - SOK]],Sokrates!$A:$A,Sokrates!$B:$B),
"")</f>
        <v>0664 6202090</v>
      </c>
      <c r="K68" t="str">
        <f>IFERROR(_xlfn.XLOOKUP(Tabelle1[[#This Row],[Betreuer - SOK]],Sokrates!$A:$A,Sokrates!$C:$C),
"")</f>
        <v>manuela.bucher@kmz.ksn.at</v>
      </c>
    </row>
    <row r="69" spans="1:11" x14ac:dyDescent="0.2">
      <c r="A69" s="2" t="s">
        <v>11</v>
      </c>
      <c r="B69" s="3">
        <v>204041</v>
      </c>
      <c r="C69" s="2" t="s">
        <v>98</v>
      </c>
      <c r="D69" s="2" t="s">
        <v>13</v>
      </c>
      <c r="E69" s="2" t="s">
        <v>99</v>
      </c>
      <c r="F69" s="2" t="s">
        <v>15</v>
      </c>
      <c r="G69" t="str">
        <f>IFERROR(_xlfn.XLOOKUP(Tabelle1[[#This Row],[Betreuer - IT]],IT!$A:$A,IT!$B:$B),"")</f>
        <v>0664 6202 013</v>
      </c>
      <c r="H69" t="str">
        <f>IFERROR(_xlfn.XLOOKUP(Tabelle1[[#This Row],[Betreuer - IT]],IT!$A:$A,IT!$C:$C),
"")</f>
        <v>juergen.jessenig@kmz.ksn.at</v>
      </c>
      <c r="I69" s="2" t="s">
        <v>354</v>
      </c>
      <c r="J69" t="str">
        <f>IFERROR(_xlfn.XLOOKUP(Tabelle1[[#This Row],[Betreuer - SOK]],Sokrates!$A:$A,Sokrates!$B:$B),
"")</f>
        <v>0664 6202010</v>
      </c>
      <c r="K69" t="str">
        <f>IFERROR(_xlfn.XLOOKUP(Tabelle1[[#This Row],[Betreuer - SOK]],Sokrates!$A:$A,Sokrates!$C:$C),
"")</f>
        <v>andrea.scheiflinger@kmz.ksn.at</v>
      </c>
    </row>
    <row r="70" spans="1:11" x14ac:dyDescent="0.2">
      <c r="A70" s="2" t="s">
        <v>11</v>
      </c>
      <c r="B70" s="3">
        <v>204051</v>
      </c>
      <c r="C70" s="2" t="s">
        <v>100</v>
      </c>
      <c r="D70" s="2" t="s">
        <v>13</v>
      </c>
      <c r="E70" s="2" t="s">
        <v>99</v>
      </c>
      <c r="F70" s="2" t="s">
        <v>15</v>
      </c>
      <c r="G70" t="str">
        <f>IFERROR(_xlfn.XLOOKUP(Tabelle1[[#This Row],[Betreuer - IT]],IT!$A:$A,IT!$B:$B),"")</f>
        <v>0664 6202 013</v>
      </c>
      <c r="H70" t="str">
        <f>IFERROR(_xlfn.XLOOKUP(Tabelle1[[#This Row],[Betreuer - IT]],IT!$A:$A,IT!$C:$C),
"")</f>
        <v>juergen.jessenig@kmz.ksn.at</v>
      </c>
      <c r="I70" s="2" t="s">
        <v>354</v>
      </c>
      <c r="J70" t="str">
        <f>IFERROR(_xlfn.XLOOKUP(Tabelle1[[#This Row],[Betreuer - SOK]],Sokrates!$A:$A,Sokrates!$B:$B),
"")</f>
        <v>0664 6202010</v>
      </c>
      <c r="K70" t="str">
        <f>IFERROR(_xlfn.XLOOKUP(Tabelle1[[#This Row],[Betreuer - SOK]],Sokrates!$A:$A,Sokrates!$C:$C),
"")</f>
        <v>andrea.scheiflinger@kmz.ksn.at</v>
      </c>
    </row>
    <row r="71" spans="1:11" x14ac:dyDescent="0.2">
      <c r="A71" s="2" t="s">
        <v>11</v>
      </c>
      <c r="B71" s="3">
        <v>204052</v>
      </c>
      <c r="C71" s="2" t="s">
        <v>101</v>
      </c>
      <c r="D71" s="2" t="s">
        <v>21</v>
      </c>
      <c r="E71" s="2" t="s">
        <v>99</v>
      </c>
      <c r="F71" s="2" t="s">
        <v>15</v>
      </c>
      <c r="G71" t="str">
        <f>IFERROR(_xlfn.XLOOKUP(Tabelle1[[#This Row],[Betreuer - IT]],IT!$A:$A,IT!$B:$B),"")</f>
        <v>0664 6202 013</v>
      </c>
      <c r="H71" t="str">
        <f>IFERROR(_xlfn.XLOOKUP(Tabelle1[[#This Row],[Betreuer - IT]],IT!$A:$A,IT!$C:$C),
"")</f>
        <v>juergen.jessenig@kmz.ksn.at</v>
      </c>
      <c r="I71" s="2" t="s">
        <v>354</v>
      </c>
      <c r="J71" t="str">
        <f>IFERROR(_xlfn.XLOOKUP(Tabelle1[[#This Row],[Betreuer - SOK]],Sokrates!$A:$A,Sokrates!$B:$B),
"")</f>
        <v>0664 6202010</v>
      </c>
      <c r="K71" t="str">
        <f>IFERROR(_xlfn.XLOOKUP(Tabelle1[[#This Row],[Betreuer - SOK]],Sokrates!$A:$A,Sokrates!$C:$C),
"")</f>
        <v>andrea.scheiflinger@kmz.ksn.at</v>
      </c>
    </row>
    <row r="72" spans="1:11" x14ac:dyDescent="0.2">
      <c r="A72" s="2" t="s">
        <v>11</v>
      </c>
      <c r="B72" s="3">
        <v>204072</v>
      </c>
      <c r="C72" s="2" t="s">
        <v>102</v>
      </c>
      <c r="D72" s="2" t="s">
        <v>21</v>
      </c>
      <c r="E72" s="2" t="s">
        <v>99</v>
      </c>
      <c r="F72" s="2" t="s">
        <v>18</v>
      </c>
      <c r="G72" t="str">
        <f>IFERROR(_xlfn.XLOOKUP(Tabelle1[[#This Row],[Betreuer - IT]],IT!$A:$A,IT!$B:$B),"")</f>
        <v>0664 6202 014</v>
      </c>
      <c r="H72" t="str">
        <f>IFERROR(_xlfn.XLOOKUP(Tabelle1[[#This Row],[Betreuer - IT]],IT!$A:$A,IT!$C:$C),
"")</f>
        <v>eva.kropfberger@kmz.ksn.at</v>
      </c>
      <c r="I72" s="2" t="s">
        <v>354</v>
      </c>
      <c r="J72" t="str">
        <f>IFERROR(_xlfn.XLOOKUP(Tabelle1[[#This Row],[Betreuer - SOK]],Sokrates!$A:$A,Sokrates!$B:$B),
"")</f>
        <v>0664 6202010</v>
      </c>
      <c r="K72" t="str">
        <f>IFERROR(_xlfn.XLOOKUP(Tabelle1[[#This Row],[Betreuer - SOK]],Sokrates!$A:$A,Sokrates!$C:$C),
"")</f>
        <v>andrea.scheiflinger@kmz.ksn.at</v>
      </c>
    </row>
    <row r="73" spans="1:11" x14ac:dyDescent="0.2">
      <c r="A73" s="2" t="s">
        <v>11</v>
      </c>
      <c r="B73" s="3">
        <v>204091</v>
      </c>
      <c r="C73" s="2" t="s">
        <v>103</v>
      </c>
      <c r="D73" s="2" t="s">
        <v>13</v>
      </c>
      <c r="E73" s="2" t="s">
        <v>99</v>
      </c>
      <c r="F73" s="2" t="s">
        <v>15</v>
      </c>
      <c r="G73" t="str">
        <f>IFERROR(_xlfn.XLOOKUP(Tabelle1[[#This Row],[Betreuer - IT]],IT!$A:$A,IT!$B:$B),"")</f>
        <v>0664 6202 013</v>
      </c>
      <c r="H73" t="str">
        <f>IFERROR(_xlfn.XLOOKUP(Tabelle1[[#This Row],[Betreuer - IT]],IT!$A:$A,IT!$C:$C),
"")</f>
        <v>juergen.jessenig@kmz.ksn.at</v>
      </c>
      <c r="I73" s="2" t="s">
        <v>354</v>
      </c>
      <c r="J73" t="str">
        <f>IFERROR(_xlfn.XLOOKUP(Tabelle1[[#This Row],[Betreuer - SOK]],Sokrates!$A:$A,Sokrates!$B:$B),
"")</f>
        <v>0664 6202010</v>
      </c>
      <c r="K73" t="str">
        <f>IFERROR(_xlfn.XLOOKUP(Tabelle1[[#This Row],[Betreuer - SOK]],Sokrates!$A:$A,Sokrates!$C:$C),
"")</f>
        <v>andrea.scheiflinger@kmz.ksn.at</v>
      </c>
    </row>
    <row r="74" spans="1:11" x14ac:dyDescent="0.2">
      <c r="A74" s="2" t="s">
        <v>54</v>
      </c>
      <c r="B74" s="3">
        <v>204131</v>
      </c>
      <c r="C74" s="16" t="s">
        <v>380</v>
      </c>
      <c r="D74" s="2" t="s">
        <v>48</v>
      </c>
      <c r="E74" s="2" t="s">
        <v>99</v>
      </c>
      <c r="F74" s="2" t="s">
        <v>18</v>
      </c>
      <c r="G74" t="str">
        <f>IFERROR(_xlfn.XLOOKUP(Tabelle1[[#This Row],[Betreuer - IT]],IT!$A:$A,IT!$B:$B),"")</f>
        <v>0664 6202 014</v>
      </c>
      <c r="H74" t="str">
        <f>IFERROR(_xlfn.XLOOKUP(Tabelle1[[#This Row],[Betreuer - IT]],IT!$A:$A,IT!$C:$C),
"")</f>
        <v>eva.kropfberger@kmz.ksn.at</v>
      </c>
      <c r="I74" s="2" t="s">
        <v>354</v>
      </c>
      <c r="J74" t="str">
        <f>IFERROR(_xlfn.XLOOKUP(Tabelle1[[#This Row],[Betreuer - SOK]],Sokrates!$A:$A,Sokrates!$B:$B),
"")</f>
        <v>0664 6202010</v>
      </c>
      <c r="K74" t="str">
        <f>IFERROR(_xlfn.XLOOKUP(Tabelle1[[#This Row],[Betreuer - SOK]],Sokrates!$A:$A,Sokrates!$C:$C),
"")</f>
        <v>andrea.scheiflinger@kmz.ksn.at</v>
      </c>
    </row>
    <row r="75" spans="1:11" x14ac:dyDescent="0.2">
      <c r="A75" s="2" t="s">
        <v>11</v>
      </c>
      <c r="B75" s="3">
        <v>204151</v>
      </c>
      <c r="C75" s="2" t="s">
        <v>104</v>
      </c>
      <c r="D75" s="2" t="s">
        <v>13</v>
      </c>
      <c r="E75" s="2" t="s">
        <v>99</v>
      </c>
      <c r="F75" s="2" t="s">
        <v>18</v>
      </c>
      <c r="G75" t="str">
        <f>IFERROR(_xlfn.XLOOKUP(Tabelle1[[#This Row],[Betreuer - IT]],IT!$A:$A,IT!$B:$B),"")</f>
        <v>0664 6202 014</v>
      </c>
      <c r="H75" t="str">
        <f>IFERROR(_xlfn.XLOOKUP(Tabelle1[[#This Row],[Betreuer - IT]],IT!$A:$A,IT!$C:$C),
"")</f>
        <v>eva.kropfberger@kmz.ksn.at</v>
      </c>
      <c r="I75" s="2" t="s">
        <v>354</v>
      </c>
      <c r="J75" t="str">
        <f>IFERROR(_xlfn.XLOOKUP(Tabelle1[[#This Row],[Betreuer - SOK]],Sokrates!$A:$A,Sokrates!$B:$B),
"")</f>
        <v>0664 6202010</v>
      </c>
      <c r="K75" t="str">
        <f>IFERROR(_xlfn.XLOOKUP(Tabelle1[[#This Row],[Betreuer - SOK]],Sokrates!$A:$A,Sokrates!$C:$C),
"")</f>
        <v>andrea.scheiflinger@kmz.ksn.at</v>
      </c>
    </row>
    <row r="76" spans="1:11" x14ac:dyDescent="0.2">
      <c r="A76" s="2" t="s">
        <v>11</v>
      </c>
      <c r="B76" s="3">
        <v>204161</v>
      </c>
      <c r="C76" s="2" t="s">
        <v>105</v>
      </c>
      <c r="D76" s="2" t="s">
        <v>13</v>
      </c>
      <c r="E76" s="2" t="s">
        <v>99</v>
      </c>
      <c r="F76" s="2" t="s">
        <v>15</v>
      </c>
      <c r="G76" t="str">
        <f>IFERROR(_xlfn.XLOOKUP(Tabelle1[[#This Row],[Betreuer - IT]],IT!$A:$A,IT!$B:$B),"")</f>
        <v>0664 6202 013</v>
      </c>
      <c r="H76" t="str">
        <f>IFERROR(_xlfn.XLOOKUP(Tabelle1[[#This Row],[Betreuer - IT]],IT!$A:$A,IT!$C:$C),
"")</f>
        <v>juergen.jessenig@kmz.ksn.at</v>
      </c>
      <c r="I76" s="2" t="s">
        <v>354</v>
      </c>
      <c r="J76" t="str">
        <f>IFERROR(_xlfn.XLOOKUP(Tabelle1[[#This Row],[Betreuer - SOK]],Sokrates!$A:$A,Sokrates!$B:$B),
"")</f>
        <v>0664 6202010</v>
      </c>
      <c r="K76" t="str">
        <f>IFERROR(_xlfn.XLOOKUP(Tabelle1[[#This Row],[Betreuer - SOK]],Sokrates!$A:$A,Sokrates!$C:$C),
"")</f>
        <v>andrea.scheiflinger@kmz.ksn.at</v>
      </c>
    </row>
    <row r="77" spans="1:11" x14ac:dyDescent="0.2">
      <c r="A77" s="2" t="s">
        <v>11</v>
      </c>
      <c r="B77" s="3">
        <v>204211</v>
      </c>
      <c r="C77" s="2" t="s">
        <v>106</v>
      </c>
      <c r="D77" s="2" t="s">
        <v>13</v>
      </c>
      <c r="E77" s="2" t="s">
        <v>99</v>
      </c>
      <c r="F77" s="2" t="s">
        <v>18</v>
      </c>
      <c r="G77" t="str">
        <f>IFERROR(_xlfn.XLOOKUP(Tabelle1[[#This Row],[Betreuer - IT]],IT!$A:$A,IT!$B:$B),"")</f>
        <v>0664 6202 014</v>
      </c>
      <c r="H77" t="str">
        <f>IFERROR(_xlfn.XLOOKUP(Tabelle1[[#This Row],[Betreuer - IT]],IT!$A:$A,IT!$C:$C),
"")</f>
        <v>eva.kropfberger@kmz.ksn.at</v>
      </c>
      <c r="I77" s="2" t="s">
        <v>354</v>
      </c>
      <c r="J77" t="str">
        <f>IFERROR(_xlfn.XLOOKUP(Tabelle1[[#This Row],[Betreuer - SOK]],Sokrates!$A:$A,Sokrates!$B:$B),
"")</f>
        <v>0664 6202010</v>
      </c>
      <c r="K77" t="str">
        <f>IFERROR(_xlfn.XLOOKUP(Tabelle1[[#This Row],[Betreuer - SOK]],Sokrates!$A:$A,Sokrates!$C:$C),
"")</f>
        <v>andrea.scheiflinger@kmz.ksn.at</v>
      </c>
    </row>
    <row r="78" spans="1:11" x14ac:dyDescent="0.2">
      <c r="A78" s="2" t="s">
        <v>11</v>
      </c>
      <c r="B78" s="3">
        <v>204221</v>
      </c>
      <c r="C78" s="2" t="s">
        <v>107</v>
      </c>
      <c r="D78" s="2" t="s">
        <v>13</v>
      </c>
      <c r="E78" s="2" t="s">
        <v>99</v>
      </c>
      <c r="F78" s="2" t="s">
        <v>18</v>
      </c>
      <c r="G78" t="str">
        <f>IFERROR(_xlfn.XLOOKUP(Tabelle1[[#This Row],[Betreuer - IT]],IT!$A:$A,IT!$B:$B),"")</f>
        <v>0664 6202 014</v>
      </c>
      <c r="H78" t="str">
        <f>IFERROR(_xlfn.XLOOKUP(Tabelle1[[#This Row],[Betreuer - IT]],IT!$A:$A,IT!$C:$C),
"")</f>
        <v>eva.kropfberger@kmz.ksn.at</v>
      </c>
      <c r="I78" s="2" t="s">
        <v>354</v>
      </c>
      <c r="J78" t="str">
        <f>IFERROR(_xlfn.XLOOKUP(Tabelle1[[#This Row],[Betreuer - SOK]],Sokrates!$A:$A,Sokrates!$B:$B),
"")</f>
        <v>0664 6202010</v>
      </c>
      <c r="K78" t="str">
        <f>IFERROR(_xlfn.XLOOKUP(Tabelle1[[#This Row],[Betreuer - SOK]],Sokrates!$A:$A,Sokrates!$C:$C),
"")</f>
        <v>andrea.scheiflinger@kmz.ksn.at</v>
      </c>
    </row>
    <row r="79" spans="1:11" x14ac:dyDescent="0.2">
      <c r="A79" s="2" t="s">
        <v>11</v>
      </c>
      <c r="B79" s="3">
        <v>204231</v>
      </c>
      <c r="C79" s="2" t="s">
        <v>108</v>
      </c>
      <c r="D79" s="2" t="s">
        <v>13</v>
      </c>
      <c r="E79" s="2" t="s">
        <v>99</v>
      </c>
      <c r="F79" s="2" t="s">
        <v>18</v>
      </c>
      <c r="G79" t="str">
        <f>IFERROR(_xlfn.XLOOKUP(Tabelle1[[#This Row],[Betreuer - IT]],IT!$A:$A,IT!$B:$B),"")</f>
        <v>0664 6202 014</v>
      </c>
      <c r="H79" t="str">
        <f>IFERROR(_xlfn.XLOOKUP(Tabelle1[[#This Row],[Betreuer - IT]],IT!$A:$A,IT!$C:$C),
"")</f>
        <v>eva.kropfberger@kmz.ksn.at</v>
      </c>
      <c r="I79" s="2" t="s">
        <v>354</v>
      </c>
      <c r="J79" t="str">
        <f>IFERROR(_xlfn.XLOOKUP(Tabelle1[[#This Row],[Betreuer - SOK]],Sokrates!$A:$A,Sokrates!$B:$B),
"")</f>
        <v>0664 6202010</v>
      </c>
      <c r="K79" t="str">
        <f>IFERROR(_xlfn.XLOOKUP(Tabelle1[[#This Row],[Betreuer - SOK]],Sokrates!$A:$A,Sokrates!$C:$C),
"")</f>
        <v>andrea.scheiflinger@kmz.ksn.at</v>
      </c>
    </row>
    <row r="80" spans="1:11" x14ac:dyDescent="0.2">
      <c r="A80" s="2" t="s">
        <v>11</v>
      </c>
      <c r="B80" s="3">
        <v>204251</v>
      </c>
      <c r="C80" s="2" t="s">
        <v>109</v>
      </c>
      <c r="D80" s="2" t="s">
        <v>13</v>
      </c>
      <c r="E80" s="2" t="s">
        <v>99</v>
      </c>
      <c r="F80" s="2" t="s">
        <v>15</v>
      </c>
      <c r="G80" t="str">
        <f>IFERROR(_xlfn.XLOOKUP(Tabelle1[[#This Row],[Betreuer - IT]],IT!$A:$A,IT!$B:$B),"")</f>
        <v>0664 6202 013</v>
      </c>
      <c r="H80" t="str">
        <f>IFERROR(_xlfn.XLOOKUP(Tabelle1[[#This Row],[Betreuer - IT]],IT!$A:$A,IT!$C:$C),
"")</f>
        <v>juergen.jessenig@kmz.ksn.at</v>
      </c>
      <c r="I80" s="2" t="s">
        <v>354</v>
      </c>
      <c r="J80" t="str">
        <f>IFERROR(_xlfn.XLOOKUP(Tabelle1[[#This Row],[Betreuer - SOK]],Sokrates!$A:$A,Sokrates!$B:$B),
"")</f>
        <v>0664 6202010</v>
      </c>
      <c r="K80" t="str">
        <f>IFERROR(_xlfn.XLOOKUP(Tabelle1[[#This Row],[Betreuer - SOK]],Sokrates!$A:$A,Sokrates!$C:$C),
"")</f>
        <v>andrea.scheiflinger@kmz.ksn.at</v>
      </c>
    </row>
    <row r="81" spans="1:11" x14ac:dyDescent="0.2">
      <c r="A81" s="2" t="s">
        <v>11</v>
      </c>
      <c r="B81" s="3">
        <v>204271</v>
      </c>
      <c r="C81" s="2" t="s">
        <v>110</v>
      </c>
      <c r="D81" s="2" t="s">
        <v>13</v>
      </c>
      <c r="E81" s="2" t="s">
        <v>99</v>
      </c>
      <c r="F81" s="2" t="s">
        <v>18</v>
      </c>
      <c r="G81" t="str">
        <f>IFERROR(_xlfn.XLOOKUP(Tabelle1[[#This Row],[Betreuer - IT]],IT!$A:$A,IT!$B:$B),"")</f>
        <v>0664 6202 014</v>
      </c>
      <c r="H81" t="str">
        <f>IFERROR(_xlfn.XLOOKUP(Tabelle1[[#This Row],[Betreuer - IT]],IT!$A:$A,IT!$C:$C),
"")</f>
        <v>eva.kropfberger@kmz.ksn.at</v>
      </c>
      <c r="I81" s="2" t="s">
        <v>354</v>
      </c>
      <c r="J81" t="str">
        <f>IFERROR(_xlfn.XLOOKUP(Tabelle1[[#This Row],[Betreuer - SOK]],Sokrates!$A:$A,Sokrates!$B:$B),
"")</f>
        <v>0664 6202010</v>
      </c>
      <c r="K81" t="str">
        <f>IFERROR(_xlfn.XLOOKUP(Tabelle1[[#This Row],[Betreuer - SOK]],Sokrates!$A:$A,Sokrates!$C:$C),
"")</f>
        <v>andrea.scheiflinger@kmz.ksn.at</v>
      </c>
    </row>
    <row r="82" spans="1:11" x14ac:dyDescent="0.2">
      <c r="A82" s="2" t="s">
        <v>11</v>
      </c>
      <c r="B82" s="3">
        <v>204281</v>
      </c>
      <c r="C82" s="2" t="s">
        <v>111</v>
      </c>
      <c r="D82" s="2" t="s">
        <v>13</v>
      </c>
      <c r="E82" s="2" t="s">
        <v>99</v>
      </c>
      <c r="F82" s="2" t="s">
        <v>15</v>
      </c>
      <c r="G82" t="str">
        <f>IFERROR(_xlfn.XLOOKUP(Tabelle1[[#This Row],[Betreuer - IT]],IT!$A:$A,IT!$B:$B),"")</f>
        <v>0664 6202 013</v>
      </c>
      <c r="H82" t="str">
        <f>IFERROR(_xlfn.XLOOKUP(Tabelle1[[#This Row],[Betreuer - IT]],IT!$A:$A,IT!$C:$C),
"")</f>
        <v>juergen.jessenig@kmz.ksn.at</v>
      </c>
      <c r="I82" s="2" t="s">
        <v>354</v>
      </c>
      <c r="J82" t="str">
        <f>IFERROR(_xlfn.XLOOKUP(Tabelle1[[#This Row],[Betreuer - SOK]],Sokrates!$A:$A,Sokrates!$B:$B),
"")</f>
        <v>0664 6202010</v>
      </c>
      <c r="K82" t="str">
        <f>IFERROR(_xlfn.XLOOKUP(Tabelle1[[#This Row],[Betreuer - SOK]],Sokrates!$A:$A,Sokrates!$C:$C),
"")</f>
        <v>andrea.scheiflinger@kmz.ksn.at</v>
      </c>
    </row>
    <row r="83" spans="1:11" x14ac:dyDescent="0.2">
      <c r="A83" s="2" t="s">
        <v>11</v>
      </c>
      <c r="B83" s="3">
        <v>204311</v>
      </c>
      <c r="C83" s="2" t="s">
        <v>112</v>
      </c>
      <c r="D83" s="2" t="s">
        <v>13</v>
      </c>
      <c r="E83" s="2" t="s">
        <v>99</v>
      </c>
      <c r="F83" s="2" t="s">
        <v>18</v>
      </c>
      <c r="G83" t="str">
        <f>IFERROR(_xlfn.XLOOKUP(Tabelle1[[#This Row],[Betreuer - IT]],IT!$A:$A,IT!$B:$B),"")</f>
        <v>0664 6202 014</v>
      </c>
      <c r="H83" t="str">
        <f>IFERROR(_xlfn.XLOOKUP(Tabelle1[[#This Row],[Betreuer - IT]],IT!$A:$A,IT!$C:$C),
"")</f>
        <v>eva.kropfberger@kmz.ksn.at</v>
      </c>
      <c r="I83" s="2" t="s">
        <v>354</v>
      </c>
      <c r="J83" t="str">
        <f>IFERROR(_xlfn.XLOOKUP(Tabelle1[[#This Row],[Betreuer - SOK]],Sokrates!$A:$A,Sokrates!$B:$B),
"")</f>
        <v>0664 6202010</v>
      </c>
      <c r="K83" t="str">
        <f>IFERROR(_xlfn.XLOOKUP(Tabelle1[[#This Row],[Betreuer - SOK]],Sokrates!$A:$A,Sokrates!$C:$C),
"")</f>
        <v>andrea.scheiflinger@kmz.ksn.at</v>
      </c>
    </row>
    <row r="84" spans="1:11" x14ac:dyDescent="0.2">
      <c r="A84" s="2" t="s">
        <v>11</v>
      </c>
      <c r="B84" s="3">
        <v>204351</v>
      </c>
      <c r="C84" s="2" t="s">
        <v>113</v>
      </c>
      <c r="D84" s="2" t="s">
        <v>13</v>
      </c>
      <c r="E84" s="2" t="s">
        <v>99</v>
      </c>
      <c r="F84" s="2" t="s">
        <v>18</v>
      </c>
      <c r="G84" t="str">
        <f>IFERROR(_xlfn.XLOOKUP(Tabelle1[[#This Row],[Betreuer - IT]],IT!$A:$A,IT!$B:$B),"")</f>
        <v>0664 6202 014</v>
      </c>
      <c r="H84" t="str">
        <f>IFERROR(_xlfn.XLOOKUP(Tabelle1[[#This Row],[Betreuer - IT]],IT!$A:$A,IT!$C:$C),
"")</f>
        <v>eva.kropfberger@kmz.ksn.at</v>
      </c>
      <c r="I84" s="2" t="s">
        <v>354</v>
      </c>
      <c r="J84" t="str">
        <f>IFERROR(_xlfn.XLOOKUP(Tabelle1[[#This Row],[Betreuer - SOK]],Sokrates!$A:$A,Sokrates!$B:$B),
"")</f>
        <v>0664 6202010</v>
      </c>
      <c r="K84" t="str">
        <f>IFERROR(_xlfn.XLOOKUP(Tabelle1[[#This Row],[Betreuer - SOK]],Sokrates!$A:$A,Sokrates!$C:$C),
"")</f>
        <v>andrea.scheiflinger@kmz.ksn.at</v>
      </c>
    </row>
    <row r="85" spans="1:11" x14ac:dyDescent="0.2">
      <c r="A85" s="2" t="s">
        <v>11</v>
      </c>
      <c r="B85" s="3">
        <v>204371</v>
      </c>
      <c r="C85" s="2" t="s">
        <v>114</v>
      </c>
      <c r="D85" s="2" t="s">
        <v>13</v>
      </c>
      <c r="E85" s="2" t="s">
        <v>99</v>
      </c>
      <c r="F85" s="2" t="s">
        <v>18</v>
      </c>
      <c r="G85" t="str">
        <f>IFERROR(_xlfn.XLOOKUP(Tabelle1[[#This Row],[Betreuer - IT]],IT!$A:$A,IT!$B:$B),"")</f>
        <v>0664 6202 014</v>
      </c>
      <c r="H85" t="str">
        <f>IFERROR(_xlfn.XLOOKUP(Tabelle1[[#This Row],[Betreuer - IT]],IT!$A:$A,IT!$C:$C),
"")</f>
        <v>eva.kropfberger@kmz.ksn.at</v>
      </c>
      <c r="I85" s="2" t="s">
        <v>354</v>
      </c>
      <c r="J85" t="str">
        <f>IFERROR(_xlfn.XLOOKUP(Tabelle1[[#This Row],[Betreuer - SOK]],Sokrates!$A:$A,Sokrates!$B:$B),
"")</f>
        <v>0664 6202010</v>
      </c>
      <c r="K85" t="str">
        <f>IFERROR(_xlfn.XLOOKUP(Tabelle1[[#This Row],[Betreuer - SOK]],Sokrates!$A:$A,Sokrates!$C:$C),
"")</f>
        <v>andrea.scheiflinger@kmz.ksn.at</v>
      </c>
    </row>
    <row r="86" spans="1:11" x14ac:dyDescent="0.2">
      <c r="A86" s="2" t="s">
        <v>11</v>
      </c>
      <c r="B86" s="3">
        <v>204401</v>
      </c>
      <c r="C86" s="2" t="s">
        <v>115</v>
      </c>
      <c r="D86" s="2" t="s">
        <v>13</v>
      </c>
      <c r="E86" s="2" t="s">
        <v>99</v>
      </c>
      <c r="F86" s="2" t="s">
        <v>18</v>
      </c>
      <c r="G86" t="str">
        <f>IFERROR(_xlfn.XLOOKUP(Tabelle1[[#This Row],[Betreuer - IT]],IT!$A:$A,IT!$B:$B),"")</f>
        <v>0664 6202 014</v>
      </c>
      <c r="H86" t="str">
        <f>IFERROR(_xlfn.XLOOKUP(Tabelle1[[#This Row],[Betreuer - IT]],IT!$A:$A,IT!$C:$C),
"")</f>
        <v>eva.kropfberger@kmz.ksn.at</v>
      </c>
      <c r="I86" s="2" t="s">
        <v>354</v>
      </c>
      <c r="J86" t="str">
        <f>IFERROR(_xlfn.XLOOKUP(Tabelle1[[#This Row],[Betreuer - SOK]],Sokrates!$A:$A,Sokrates!$B:$B),
"")</f>
        <v>0664 6202010</v>
      </c>
      <c r="K86" t="str">
        <f>IFERROR(_xlfn.XLOOKUP(Tabelle1[[#This Row],[Betreuer - SOK]],Sokrates!$A:$A,Sokrates!$C:$C),
"")</f>
        <v>andrea.scheiflinger@kmz.ksn.at</v>
      </c>
    </row>
    <row r="87" spans="1:11" x14ac:dyDescent="0.2">
      <c r="A87" s="2" t="s">
        <v>11</v>
      </c>
      <c r="B87" s="3">
        <v>204421</v>
      </c>
      <c r="C87" s="2" t="s">
        <v>116</v>
      </c>
      <c r="D87" s="2" t="s">
        <v>13</v>
      </c>
      <c r="E87" s="2" t="s">
        <v>99</v>
      </c>
      <c r="F87" s="2" t="s">
        <v>15</v>
      </c>
      <c r="G87" t="str">
        <f>IFERROR(_xlfn.XLOOKUP(Tabelle1[[#This Row],[Betreuer - IT]],IT!$A:$A,IT!$B:$B),"")</f>
        <v>0664 6202 013</v>
      </c>
      <c r="H87" t="str">
        <f>IFERROR(_xlfn.XLOOKUP(Tabelle1[[#This Row],[Betreuer - IT]],IT!$A:$A,IT!$C:$C),
"")</f>
        <v>juergen.jessenig@kmz.ksn.at</v>
      </c>
      <c r="I87" s="2" t="s">
        <v>354</v>
      </c>
      <c r="J87" t="str">
        <f>IFERROR(_xlfn.XLOOKUP(Tabelle1[[#This Row],[Betreuer - SOK]],Sokrates!$A:$A,Sokrates!$B:$B),
"")</f>
        <v>0664 6202010</v>
      </c>
      <c r="K87" t="str">
        <f>IFERROR(_xlfn.XLOOKUP(Tabelle1[[#This Row],[Betreuer - SOK]],Sokrates!$A:$A,Sokrates!$C:$C),
"")</f>
        <v>andrea.scheiflinger@kmz.ksn.at</v>
      </c>
    </row>
    <row r="88" spans="1:11" x14ac:dyDescent="0.2">
      <c r="A88" s="2" t="s">
        <v>11</v>
      </c>
      <c r="B88" s="3">
        <v>204461</v>
      </c>
      <c r="C88" s="2" t="s">
        <v>117</v>
      </c>
      <c r="D88" s="2" t="s">
        <v>13</v>
      </c>
      <c r="E88" s="2" t="s">
        <v>99</v>
      </c>
      <c r="F88" s="2" t="s">
        <v>15</v>
      </c>
      <c r="G88" t="str">
        <f>IFERROR(_xlfn.XLOOKUP(Tabelle1[[#This Row],[Betreuer - IT]],IT!$A:$A,IT!$B:$B),"")</f>
        <v>0664 6202 013</v>
      </c>
      <c r="H88" t="str">
        <f>IFERROR(_xlfn.XLOOKUP(Tabelle1[[#This Row],[Betreuer - IT]],IT!$A:$A,IT!$C:$C),
"")</f>
        <v>juergen.jessenig@kmz.ksn.at</v>
      </c>
      <c r="I88" s="2" t="s">
        <v>354</v>
      </c>
      <c r="J88" t="str">
        <f>IFERROR(_xlfn.XLOOKUP(Tabelle1[[#This Row],[Betreuer - SOK]],Sokrates!$A:$A,Sokrates!$B:$B),
"")</f>
        <v>0664 6202010</v>
      </c>
      <c r="K88" t="str">
        <f>IFERROR(_xlfn.XLOOKUP(Tabelle1[[#This Row],[Betreuer - SOK]],Sokrates!$A:$A,Sokrates!$C:$C),
"")</f>
        <v>andrea.scheiflinger@kmz.ksn.at</v>
      </c>
    </row>
    <row r="89" spans="1:11" x14ac:dyDescent="0.2">
      <c r="A89" s="2" t="s">
        <v>11</v>
      </c>
      <c r="B89" s="3">
        <v>204491</v>
      </c>
      <c r="C89" s="2" t="s">
        <v>118</v>
      </c>
      <c r="D89" s="2" t="s">
        <v>13</v>
      </c>
      <c r="E89" s="2" t="s">
        <v>99</v>
      </c>
      <c r="F89" s="2" t="s">
        <v>18</v>
      </c>
      <c r="G89" t="str">
        <f>IFERROR(_xlfn.XLOOKUP(Tabelle1[[#This Row],[Betreuer - IT]],IT!$A:$A,IT!$B:$B),"")</f>
        <v>0664 6202 014</v>
      </c>
      <c r="H89" t="str">
        <f>IFERROR(_xlfn.XLOOKUP(Tabelle1[[#This Row],[Betreuer - IT]],IT!$A:$A,IT!$C:$C),
"")</f>
        <v>eva.kropfberger@kmz.ksn.at</v>
      </c>
      <c r="I89" s="2" t="s">
        <v>354</v>
      </c>
      <c r="J89" t="str">
        <f>IFERROR(_xlfn.XLOOKUP(Tabelle1[[#This Row],[Betreuer - SOK]],Sokrates!$A:$A,Sokrates!$B:$B),
"")</f>
        <v>0664 6202010</v>
      </c>
      <c r="K89" t="str">
        <f>IFERROR(_xlfn.XLOOKUP(Tabelle1[[#This Row],[Betreuer - SOK]],Sokrates!$A:$A,Sokrates!$C:$C),
"")</f>
        <v>andrea.scheiflinger@kmz.ksn.at</v>
      </c>
    </row>
    <row r="90" spans="1:11" x14ac:dyDescent="0.2">
      <c r="A90" s="2" t="s">
        <v>11</v>
      </c>
      <c r="B90" s="3">
        <v>204541</v>
      </c>
      <c r="C90" s="2" t="s">
        <v>119</v>
      </c>
      <c r="D90" s="2" t="s">
        <v>13</v>
      </c>
      <c r="E90" s="2" t="s">
        <v>99</v>
      </c>
      <c r="F90" s="2" t="s">
        <v>18</v>
      </c>
      <c r="G90" t="str">
        <f>IFERROR(_xlfn.XLOOKUP(Tabelle1[[#This Row],[Betreuer - IT]],IT!$A:$A,IT!$B:$B),"")</f>
        <v>0664 6202 014</v>
      </c>
      <c r="H90" t="str">
        <f>IFERROR(_xlfn.XLOOKUP(Tabelle1[[#This Row],[Betreuer - IT]],IT!$A:$A,IT!$C:$C),
"")</f>
        <v>eva.kropfberger@kmz.ksn.at</v>
      </c>
      <c r="I90" s="2" t="s">
        <v>354</v>
      </c>
      <c r="J90" t="str">
        <f>IFERROR(_xlfn.XLOOKUP(Tabelle1[[#This Row],[Betreuer - SOK]],Sokrates!$A:$A,Sokrates!$B:$B),
"")</f>
        <v>0664 6202010</v>
      </c>
      <c r="K90" t="str">
        <f>IFERROR(_xlfn.XLOOKUP(Tabelle1[[#This Row],[Betreuer - SOK]],Sokrates!$A:$A,Sokrates!$C:$C),
"")</f>
        <v>andrea.scheiflinger@kmz.ksn.at</v>
      </c>
    </row>
    <row r="91" spans="1:11" x14ac:dyDescent="0.2">
      <c r="A91" s="2" t="s">
        <v>11</v>
      </c>
      <c r="B91" s="3">
        <v>204561</v>
      </c>
      <c r="C91" s="2" t="s">
        <v>120</v>
      </c>
      <c r="D91" s="2" t="s">
        <v>13</v>
      </c>
      <c r="E91" s="2" t="s">
        <v>99</v>
      </c>
      <c r="F91" s="2" t="s">
        <v>62</v>
      </c>
      <c r="G91" t="str">
        <f>IFERROR(_xlfn.XLOOKUP(Tabelle1[[#This Row],[Betreuer - IT]],IT!$A:$A,IT!$B:$B),"")</f>
        <v>0664 6202 766</v>
      </c>
      <c r="H91" t="str">
        <f>IFERROR(_xlfn.XLOOKUP(Tabelle1[[#This Row],[Betreuer - IT]],IT!$A:$A,IT!$C:$C),
"")</f>
        <v>christian.gebhard@kmz.ksn.at</v>
      </c>
      <c r="I91" s="2" t="s">
        <v>354</v>
      </c>
      <c r="J91" t="str">
        <f>IFERROR(_xlfn.XLOOKUP(Tabelle1[[#This Row],[Betreuer - SOK]],Sokrates!$A:$A,Sokrates!$B:$B),
"")</f>
        <v>0664 6202010</v>
      </c>
      <c r="K91" t="str">
        <f>IFERROR(_xlfn.XLOOKUP(Tabelle1[[#This Row],[Betreuer - SOK]],Sokrates!$A:$A,Sokrates!$C:$C),
"")</f>
        <v>andrea.scheiflinger@kmz.ksn.at</v>
      </c>
    </row>
    <row r="92" spans="1:11" x14ac:dyDescent="0.2">
      <c r="A92" s="2" t="s">
        <v>11</v>
      </c>
      <c r="B92" s="3">
        <v>204601</v>
      </c>
      <c r="C92" s="2" t="s">
        <v>121</v>
      </c>
      <c r="D92" s="2" t="s">
        <v>13</v>
      </c>
      <c r="E92" s="2" t="s">
        <v>99</v>
      </c>
      <c r="F92" s="2" t="s">
        <v>18</v>
      </c>
      <c r="G92" t="str">
        <f>IFERROR(_xlfn.XLOOKUP(Tabelle1[[#This Row],[Betreuer - IT]],IT!$A:$A,IT!$B:$B),"")</f>
        <v>0664 6202 014</v>
      </c>
      <c r="H92" t="str">
        <f>IFERROR(_xlfn.XLOOKUP(Tabelle1[[#This Row],[Betreuer - IT]],IT!$A:$A,IT!$C:$C),
"")</f>
        <v>eva.kropfberger@kmz.ksn.at</v>
      </c>
      <c r="I92" s="2" t="s">
        <v>354</v>
      </c>
      <c r="J92" t="str">
        <f>IFERROR(_xlfn.XLOOKUP(Tabelle1[[#This Row],[Betreuer - SOK]],Sokrates!$A:$A,Sokrates!$B:$B),
"")</f>
        <v>0664 6202010</v>
      </c>
      <c r="K92" t="str">
        <f>IFERROR(_xlfn.XLOOKUP(Tabelle1[[#This Row],[Betreuer - SOK]],Sokrates!$A:$A,Sokrates!$C:$C),
"")</f>
        <v>andrea.scheiflinger@kmz.ksn.at</v>
      </c>
    </row>
    <row r="93" spans="1:11" x14ac:dyDescent="0.2">
      <c r="A93" s="2" t="s">
        <v>11</v>
      </c>
      <c r="B93" s="3">
        <v>204641</v>
      </c>
      <c r="C93" s="2" t="s">
        <v>122</v>
      </c>
      <c r="D93" s="2" t="s">
        <v>13</v>
      </c>
      <c r="E93" s="2" t="s">
        <v>99</v>
      </c>
      <c r="F93" s="2" t="s">
        <v>15</v>
      </c>
      <c r="G93" t="str">
        <f>IFERROR(_xlfn.XLOOKUP(Tabelle1[[#This Row],[Betreuer - IT]],IT!$A:$A,IT!$B:$B),"")</f>
        <v>0664 6202 013</v>
      </c>
      <c r="H93" t="str">
        <f>IFERROR(_xlfn.XLOOKUP(Tabelle1[[#This Row],[Betreuer - IT]],IT!$A:$A,IT!$C:$C),
"")</f>
        <v>juergen.jessenig@kmz.ksn.at</v>
      </c>
      <c r="I93" s="2" t="s">
        <v>354</v>
      </c>
      <c r="J93" t="str">
        <f>IFERROR(_xlfn.XLOOKUP(Tabelle1[[#This Row],[Betreuer - SOK]],Sokrates!$A:$A,Sokrates!$B:$B),
"")</f>
        <v>0664 6202010</v>
      </c>
      <c r="K93" t="str">
        <f>IFERROR(_xlfn.XLOOKUP(Tabelle1[[#This Row],[Betreuer - SOK]],Sokrates!$A:$A,Sokrates!$C:$C),
"")</f>
        <v>andrea.scheiflinger@kmz.ksn.at</v>
      </c>
    </row>
    <row r="94" spans="1:11" x14ac:dyDescent="0.2">
      <c r="A94" s="2" t="s">
        <v>54</v>
      </c>
      <c r="B94" s="3">
        <v>204681</v>
      </c>
      <c r="C94" s="2" t="s">
        <v>123</v>
      </c>
      <c r="D94" s="2" t="s">
        <v>48</v>
      </c>
      <c r="E94" s="2" t="s">
        <v>99</v>
      </c>
      <c r="F94" s="2" t="s">
        <v>44</v>
      </c>
      <c r="G94" t="str">
        <f>IFERROR(_xlfn.XLOOKUP(Tabelle1[[#This Row],[Betreuer - IT]],IT!$A:$A,IT!$B:$B),"")</f>
        <v/>
      </c>
      <c r="H94" t="str">
        <f>IFERROR(_xlfn.XLOOKUP(Tabelle1[[#This Row],[Betreuer - IT]],IT!$A:$A,IT!$C:$C),
"")</f>
        <v/>
      </c>
      <c r="I94" s="2" t="s">
        <v>354</v>
      </c>
      <c r="J94" t="str">
        <f>IFERROR(_xlfn.XLOOKUP(Tabelle1[[#This Row],[Betreuer - SOK]],Sokrates!$A:$A,Sokrates!$B:$B),
"")</f>
        <v>0664 6202010</v>
      </c>
      <c r="K94" t="str">
        <f>IFERROR(_xlfn.XLOOKUP(Tabelle1[[#This Row],[Betreuer - SOK]],Sokrates!$A:$A,Sokrates!$C:$C),
"")</f>
        <v>andrea.scheiflinger@kmz.ksn.at</v>
      </c>
    </row>
    <row r="95" spans="1:11" x14ac:dyDescent="0.2">
      <c r="A95" s="2" t="s">
        <v>11</v>
      </c>
      <c r="B95" s="3">
        <v>204691</v>
      </c>
      <c r="C95" s="2" t="s">
        <v>124</v>
      </c>
      <c r="D95" s="2" t="s">
        <v>13</v>
      </c>
      <c r="E95" s="2" t="s">
        <v>99</v>
      </c>
      <c r="F95" s="2" t="s">
        <v>15</v>
      </c>
      <c r="G95" t="str">
        <f>IFERROR(_xlfn.XLOOKUP(Tabelle1[[#This Row],[Betreuer - IT]],IT!$A:$A,IT!$B:$B),"")</f>
        <v>0664 6202 013</v>
      </c>
      <c r="H95" t="str">
        <f>IFERROR(_xlfn.XLOOKUP(Tabelle1[[#This Row],[Betreuer - IT]],IT!$A:$A,IT!$C:$C),
"")</f>
        <v>juergen.jessenig@kmz.ksn.at</v>
      </c>
      <c r="I95" s="2" t="s">
        <v>354</v>
      </c>
      <c r="J95" t="str">
        <f>IFERROR(_xlfn.XLOOKUP(Tabelle1[[#This Row],[Betreuer - SOK]],Sokrates!$A:$A,Sokrates!$B:$B),
"")</f>
        <v>0664 6202010</v>
      </c>
      <c r="K95" t="str">
        <f>IFERROR(_xlfn.XLOOKUP(Tabelle1[[#This Row],[Betreuer - SOK]],Sokrates!$A:$A,Sokrates!$C:$C),
"")</f>
        <v>andrea.scheiflinger@kmz.ksn.at</v>
      </c>
    </row>
    <row r="96" spans="1:11" x14ac:dyDescent="0.2">
      <c r="A96" s="2" t="s">
        <v>11</v>
      </c>
      <c r="B96" s="3">
        <v>205012</v>
      </c>
      <c r="C96" s="2" t="s">
        <v>125</v>
      </c>
      <c r="D96" s="2" t="s">
        <v>21</v>
      </c>
      <c r="E96" s="2" t="s">
        <v>126</v>
      </c>
      <c r="F96" s="2" t="s">
        <v>127</v>
      </c>
      <c r="G96" t="str">
        <f>IFERROR(_xlfn.XLOOKUP(Tabelle1[[#This Row],[Betreuer - IT]],IT!$A:$A,IT!$B:$B),"")</f>
        <v>0664 88794786</v>
      </c>
      <c r="H96" t="str">
        <f>IFERROR(_xlfn.XLOOKUP(Tabelle1[[#This Row],[Betreuer - IT]],IT!$A:$A,IT!$C:$C),
"")</f>
        <v>markus.verdin@kmz.ksn.at</v>
      </c>
      <c r="I96" s="2" t="s">
        <v>351</v>
      </c>
      <c r="J96" t="str">
        <f>IFERROR(_xlfn.XLOOKUP(Tabelle1[[#This Row],[Betreuer - SOK]],Sokrates!$A:$A,Sokrates!$B:$B),
"")</f>
        <v>0664 88794780</v>
      </c>
      <c r="K96" t="str">
        <f>IFERROR(_xlfn.XLOOKUP(Tabelle1[[#This Row],[Betreuer - SOK]],Sokrates!$A:$A,Sokrates!$C:$C),
"")</f>
        <v>markus.kordesch@kmz.ksn.at</v>
      </c>
    </row>
    <row r="97" spans="1:11" x14ac:dyDescent="0.2">
      <c r="A97" s="2" t="s">
        <v>11</v>
      </c>
      <c r="B97" s="3">
        <v>205021</v>
      </c>
      <c r="C97" s="2" t="s">
        <v>128</v>
      </c>
      <c r="D97" s="2" t="s">
        <v>13</v>
      </c>
      <c r="E97" s="2" t="s">
        <v>126</v>
      </c>
      <c r="F97" s="2" t="s">
        <v>127</v>
      </c>
      <c r="G97" t="str">
        <f>IFERROR(_xlfn.XLOOKUP(Tabelle1[[#This Row],[Betreuer - IT]],IT!$A:$A,IT!$B:$B),"")</f>
        <v>0664 88794786</v>
      </c>
      <c r="H97" t="str">
        <f>IFERROR(_xlfn.XLOOKUP(Tabelle1[[#This Row],[Betreuer - IT]],IT!$A:$A,IT!$C:$C),
"")</f>
        <v>markus.verdin@kmz.ksn.at</v>
      </c>
      <c r="I97" s="2" t="s">
        <v>357</v>
      </c>
      <c r="J97" t="str">
        <f>IFERROR(_xlfn.XLOOKUP(Tabelle1[[#This Row],[Betreuer - SOK]],Sokrates!$A:$A,Sokrates!$B:$B),
"")</f>
        <v>0664 6202049</v>
      </c>
      <c r="K97" t="str">
        <f>IFERROR(_xlfn.XLOOKUP(Tabelle1[[#This Row],[Betreuer - SOK]],Sokrates!$A:$A,Sokrates!$C:$C),
"")</f>
        <v>hannes.benedikt@kmz.ksn.at</v>
      </c>
    </row>
    <row r="98" spans="1:11" x14ac:dyDescent="0.2">
      <c r="A98" s="2" t="s">
        <v>11</v>
      </c>
      <c r="B98" s="3">
        <v>205024</v>
      </c>
      <c r="C98" s="2" t="s">
        <v>129</v>
      </c>
      <c r="D98" s="2" t="s">
        <v>17</v>
      </c>
      <c r="E98" s="2" t="s">
        <v>126</v>
      </c>
      <c r="F98" s="2" t="s">
        <v>127</v>
      </c>
      <c r="G98" t="str">
        <f>IFERROR(_xlfn.XLOOKUP(Tabelle1[[#This Row],[Betreuer - IT]],IT!$A:$A,IT!$B:$B),"")</f>
        <v>0664 88794786</v>
      </c>
      <c r="H98" t="str">
        <f>IFERROR(_xlfn.XLOOKUP(Tabelle1[[#This Row],[Betreuer - IT]],IT!$A:$A,IT!$C:$C),
"")</f>
        <v>markus.verdin@kmz.ksn.at</v>
      </c>
      <c r="I98" s="2" t="s">
        <v>357</v>
      </c>
      <c r="J98" t="str">
        <f>IFERROR(_xlfn.XLOOKUP(Tabelle1[[#This Row],[Betreuer - SOK]],Sokrates!$A:$A,Sokrates!$B:$B),
"")</f>
        <v>0664 6202049</v>
      </c>
      <c r="K98" t="str">
        <f>IFERROR(_xlfn.XLOOKUP(Tabelle1[[#This Row],[Betreuer - SOK]],Sokrates!$A:$A,Sokrates!$C:$C),
"")</f>
        <v>hannes.benedikt@kmz.ksn.at</v>
      </c>
    </row>
    <row r="99" spans="1:11" x14ac:dyDescent="0.2">
      <c r="A99" s="2" t="s">
        <v>11</v>
      </c>
      <c r="B99" s="3">
        <v>205032</v>
      </c>
      <c r="C99" s="2" t="s">
        <v>130</v>
      </c>
      <c r="D99" s="2" t="s">
        <v>21</v>
      </c>
      <c r="E99" s="2" t="s">
        <v>126</v>
      </c>
      <c r="F99" s="2" t="s">
        <v>127</v>
      </c>
      <c r="G99" t="str">
        <f>IFERROR(_xlfn.XLOOKUP(Tabelle1[[#This Row],[Betreuer - IT]],IT!$A:$A,IT!$B:$B),"")</f>
        <v>0664 88794786</v>
      </c>
      <c r="H99" t="str">
        <f>IFERROR(_xlfn.XLOOKUP(Tabelle1[[#This Row],[Betreuer - IT]],IT!$A:$A,IT!$C:$C),
"")</f>
        <v>markus.verdin@kmz.ksn.at</v>
      </c>
      <c r="I99" s="2" t="s">
        <v>351</v>
      </c>
      <c r="J99" t="str">
        <f>IFERROR(_xlfn.XLOOKUP(Tabelle1[[#This Row],[Betreuer - SOK]],Sokrates!$A:$A,Sokrates!$B:$B),
"")</f>
        <v>0664 88794780</v>
      </c>
      <c r="K99" t="str">
        <f>IFERROR(_xlfn.XLOOKUP(Tabelle1[[#This Row],[Betreuer - SOK]],Sokrates!$A:$A,Sokrates!$C:$C),
"")</f>
        <v>markus.kordesch@kmz.ksn.at</v>
      </c>
    </row>
    <row r="100" spans="1:11" x14ac:dyDescent="0.2">
      <c r="A100" s="2" t="s">
        <v>11</v>
      </c>
      <c r="B100" s="3">
        <v>205041</v>
      </c>
      <c r="C100" s="2" t="s">
        <v>131</v>
      </c>
      <c r="D100" s="2" t="s">
        <v>13</v>
      </c>
      <c r="E100" s="2" t="s">
        <v>126</v>
      </c>
      <c r="F100" s="2" t="s">
        <v>127</v>
      </c>
      <c r="G100" t="str">
        <f>IFERROR(_xlfn.XLOOKUP(Tabelle1[[#This Row],[Betreuer - IT]],IT!$A:$A,IT!$B:$B),"")</f>
        <v>0664 88794786</v>
      </c>
      <c r="H100" t="str">
        <f>IFERROR(_xlfn.XLOOKUP(Tabelle1[[#This Row],[Betreuer - IT]],IT!$A:$A,IT!$C:$C),
"")</f>
        <v>markus.verdin@kmz.ksn.at</v>
      </c>
      <c r="I100" s="2" t="s">
        <v>357</v>
      </c>
      <c r="J100" t="str">
        <f>IFERROR(_xlfn.XLOOKUP(Tabelle1[[#This Row],[Betreuer - SOK]],Sokrates!$A:$A,Sokrates!$B:$B),
"")</f>
        <v>0664 6202049</v>
      </c>
      <c r="K100" t="str">
        <f>IFERROR(_xlfn.XLOOKUP(Tabelle1[[#This Row],[Betreuer - SOK]],Sokrates!$A:$A,Sokrates!$C:$C),
"")</f>
        <v>hannes.benedikt@kmz.ksn.at</v>
      </c>
    </row>
    <row r="101" spans="1:11" x14ac:dyDescent="0.2">
      <c r="A101" s="2" t="s">
        <v>11</v>
      </c>
      <c r="B101" s="3">
        <v>205051</v>
      </c>
      <c r="C101" s="2" t="s">
        <v>132</v>
      </c>
      <c r="D101" s="2" t="s">
        <v>13</v>
      </c>
      <c r="E101" s="2" t="s">
        <v>126</v>
      </c>
      <c r="F101" s="2" t="s">
        <v>62</v>
      </c>
      <c r="G101" t="str">
        <f>IFERROR(_xlfn.XLOOKUP(Tabelle1[[#This Row],[Betreuer - IT]],IT!$A:$A,IT!$B:$B),"")</f>
        <v>0664 6202 766</v>
      </c>
      <c r="H101" t="str">
        <f>IFERROR(_xlfn.XLOOKUP(Tabelle1[[#This Row],[Betreuer - IT]],IT!$A:$A,IT!$C:$C),
"")</f>
        <v>christian.gebhard@kmz.ksn.at</v>
      </c>
      <c r="I101" s="2" t="s">
        <v>357</v>
      </c>
      <c r="J101" t="str">
        <f>IFERROR(_xlfn.XLOOKUP(Tabelle1[[#This Row],[Betreuer - SOK]],Sokrates!$A:$A,Sokrates!$B:$B),
"")</f>
        <v>0664 6202049</v>
      </c>
      <c r="K101" t="str">
        <f>IFERROR(_xlfn.XLOOKUP(Tabelle1[[#This Row],[Betreuer - SOK]],Sokrates!$A:$A,Sokrates!$C:$C),
"")</f>
        <v>hannes.benedikt@kmz.ksn.at</v>
      </c>
    </row>
    <row r="102" spans="1:11" x14ac:dyDescent="0.2">
      <c r="A102" s="2" t="s">
        <v>11</v>
      </c>
      <c r="B102" s="3">
        <v>205081</v>
      </c>
      <c r="C102" s="2" t="s">
        <v>133</v>
      </c>
      <c r="D102" s="2" t="s">
        <v>13</v>
      </c>
      <c r="E102" s="2" t="s">
        <v>126</v>
      </c>
      <c r="F102" s="2" t="s">
        <v>127</v>
      </c>
      <c r="G102" t="str">
        <f>IFERROR(_xlfn.XLOOKUP(Tabelle1[[#This Row],[Betreuer - IT]],IT!$A:$A,IT!$B:$B),"")</f>
        <v>0664 88794786</v>
      </c>
      <c r="H102" t="str">
        <f>IFERROR(_xlfn.XLOOKUP(Tabelle1[[#This Row],[Betreuer - IT]],IT!$A:$A,IT!$C:$C),
"")</f>
        <v>markus.verdin@kmz.ksn.at</v>
      </c>
      <c r="I102" s="2" t="s">
        <v>357</v>
      </c>
      <c r="J102" t="str">
        <f>IFERROR(_xlfn.XLOOKUP(Tabelle1[[#This Row],[Betreuer - SOK]],Sokrates!$A:$A,Sokrates!$B:$B),
"")</f>
        <v>0664 6202049</v>
      </c>
      <c r="K102" t="str">
        <f>IFERROR(_xlfn.XLOOKUP(Tabelle1[[#This Row],[Betreuer - SOK]],Sokrates!$A:$A,Sokrates!$C:$C),
"")</f>
        <v>hannes.benedikt@kmz.ksn.at</v>
      </c>
    </row>
    <row r="103" spans="1:11" x14ac:dyDescent="0.2">
      <c r="A103" s="2" t="s">
        <v>11</v>
      </c>
      <c r="B103" s="3">
        <v>205102</v>
      </c>
      <c r="C103" s="2" t="s">
        <v>134</v>
      </c>
      <c r="D103" s="2" t="s">
        <v>21</v>
      </c>
      <c r="E103" s="2" t="s">
        <v>126</v>
      </c>
      <c r="F103" s="2" t="s">
        <v>127</v>
      </c>
      <c r="G103" t="str">
        <f>IFERROR(_xlfn.XLOOKUP(Tabelle1[[#This Row],[Betreuer - IT]],IT!$A:$A,IT!$B:$B),"")</f>
        <v>0664 88794786</v>
      </c>
      <c r="H103" t="str">
        <f>IFERROR(_xlfn.XLOOKUP(Tabelle1[[#This Row],[Betreuer - IT]],IT!$A:$A,IT!$C:$C),
"")</f>
        <v>markus.verdin@kmz.ksn.at</v>
      </c>
      <c r="I103" s="2" t="s">
        <v>351</v>
      </c>
      <c r="J103" t="str">
        <f>IFERROR(_xlfn.XLOOKUP(Tabelle1[[#This Row],[Betreuer - SOK]],Sokrates!$A:$A,Sokrates!$B:$B),
"")</f>
        <v>0664 88794780</v>
      </c>
      <c r="K103" t="str">
        <f>IFERROR(_xlfn.XLOOKUP(Tabelle1[[#This Row],[Betreuer - SOK]],Sokrates!$A:$A,Sokrates!$C:$C),
"")</f>
        <v>markus.kordesch@kmz.ksn.at</v>
      </c>
    </row>
    <row r="104" spans="1:11" x14ac:dyDescent="0.2">
      <c r="A104" s="2" t="s">
        <v>11</v>
      </c>
      <c r="B104" s="3">
        <v>205111</v>
      </c>
      <c r="C104" s="2" t="s">
        <v>135</v>
      </c>
      <c r="D104" s="2" t="s">
        <v>13</v>
      </c>
      <c r="E104" s="2" t="s">
        <v>126</v>
      </c>
      <c r="F104" s="2" t="s">
        <v>127</v>
      </c>
      <c r="G104" t="str">
        <f>IFERROR(_xlfn.XLOOKUP(Tabelle1[[#This Row],[Betreuer - IT]],IT!$A:$A,IT!$B:$B),"")</f>
        <v>0664 88794786</v>
      </c>
      <c r="H104" t="str">
        <f>IFERROR(_xlfn.XLOOKUP(Tabelle1[[#This Row],[Betreuer - IT]],IT!$A:$A,IT!$C:$C),
"")</f>
        <v>markus.verdin@kmz.ksn.at</v>
      </c>
      <c r="I104" s="2" t="s">
        <v>357</v>
      </c>
      <c r="J104" t="str">
        <f>IFERROR(_xlfn.XLOOKUP(Tabelle1[[#This Row],[Betreuer - SOK]],Sokrates!$A:$A,Sokrates!$B:$B),
"")</f>
        <v>0664 6202049</v>
      </c>
      <c r="K104" t="str">
        <f>IFERROR(_xlfn.XLOOKUP(Tabelle1[[#This Row],[Betreuer - SOK]],Sokrates!$A:$A,Sokrates!$C:$C),
"")</f>
        <v>hannes.benedikt@kmz.ksn.at</v>
      </c>
    </row>
    <row r="105" spans="1:11" x14ac:dyDescent="0.2">
      <c r="A105" s="2" t="s">
        <v>11</v>
      </c>
      <c r="B105" s="3">
        <v>205121</v>
      </c>
      <c r="C105" s="2" t="s">
        <v>136</v>
      </c>
      <c r="D105" s="2" t="s">
        <v>13</v>
      </c>
      <c r="E105" s="2" t="s">
        <v>126</v>
      </c>
      <c r="F105" s="2" t="s">
        <v>127</v>
      </c>
      <c r="G105" t="str">
        <f>IFERROR(_xlfn.XLOOKUP(Tabelle1[[#This Row],[Betreuer - IT]],IT!$A:$A,IT!$B:$B),"")</f>
        <v>0664 88794786</v>
      </c>
      <c r="H105" t="str">
        <f>IFERROR(_xlfn.XLOOKUP(Tabelle1[[#This Row],[Betreuer - IT]],IT!$A:$A,IT!$C:$C),
"")</f>
        <v>markus.verdin@kmz.ksn.at</v>
      </c>
      <c r="I105" s="2" t="s">
        <v>357</v>
      </c>
      <c r="J105" t="str">
        <f>IFERROR(_xlfn.XLOOKUP(Tabelle1[[#This Row],[Betreuer - SOK]],Sokrates!$A:$A,Sokrates!$B:$B),
"")</f>
        <v>0664 6202049</v>
      </c>
      <c r="K105" t="str">
        <f>IFERROR(_xlfn.XLOOKUP(Tabelle1[[#This Row],[Betreuer - SOK]],Sokrates!$A:$A,Sokrates!$C:$C),
"")</f>
        <v>hannes.benedikt@kmz.ksn.at</v>
      </c>
    </row>
    <row r="106" spans="1:11" x14ac:dyDescent="0.2">
      <c r="A106" s="2" t="s">
        <v>11</v>
      </c>
      <c r="B106" s="3">
        <v>205122</v>
      </c>
      <c r="C106" s="2" t="s">
        <v>137</v>
      </c>
      <c r="D106" s="2" t="s">
        <v>21</v>
      </c>
      <c r="E106" s="2" t="s">
        <v>126</v>
      </c>
      <c r="F106" s="2" t="s">
        <v>127</v>
      </c>
      <c r="G106" t="str">
        <f>IFERROR(_xlfn.XLOOKUP(Tabelle1[[#This Row],[Betreuer - IT]],IT!$A:$A,IT!$B:$B),"")</f>
        <v>0664 88794786</v>
      </c>
      <c r="H106" t="str">
        <f>IFERROR(_xlfn.XLOOKUP(Tabelle1[[#This Row],[Betreuer - IT]],IT!$A:$A,IT!$C:$C),
"")</f>
        <v>markus.verdin@kmz.ksn.at</v>
      </c>
      <c r="I106" s="2" t="s">
        <v>351</v>
      </c>
      <c r="J106" t="str">
        <f>IFERROR(_xlfn.XLOOKUP(Tabelle1[[#This Row],[Betreuer - SOK]],Sokrates!$A:$A,Sokrates!$B:$B),
"")</f>
        <v>0664 88794780</v>
      </c>
      <c r="K106" t="str">
        <f>IFERROR(_xlfn.XLOOKUP(Tabelle1[[#This Row],[Betreuer - SOK]],Sokrates!$A:$A,Sokrates!$C:$C),
"")</f>
        <v>markus.kordesch@kmz.ksn.at</v>
      </c>
    </row>
    <row r="107" spans="1:11" x14ac:dyDescent="0.2">
      <c r="A107" s="2" t="s">
        <v>11</v>
      </c>
      <c r="B107" s="3">
        <v>205132</v>
      </c>
      <c r="C107" s="2" t="s">
        <v>138</v>
      </c>
      <c r="D107" s="2" t="s">
        <v>21</v>
      </c>
      <c r="E107" s="2" t="s">
        <v>126</v>
      </c>
      <c r="F107" s="2" t="s">
        <v>127</v>
      </c>
      <c r="G107" t="str">
        <f>IFERROR(_xlfn.XLOOKUP(Tabelle1[[#This Row],[Betreuer - IT]],IT!$A:$A,IT!$B:$B),"")</f>
        <v>0664 88794786</v>
      </c>
      <c r="H107" t="str">
        <f>IFERROR(_xlfn.XLOOKUP(Tabelle1[[#This Row],[Betreuer - IT]],IT!$A:$A,IT!$C:$C),
"")</f>
        <v>markus.verdin@kmz.ksn.at</v>
      </c>
      <c r="I107" s="2" t="s">
        <v>351</v>
      </c>
      <c r="J107" t="str">
        <f>IFERROR(_xlfn.XLOOKUP(Tabelle1[[#This Row],[Betreuer - SOK]],Sokrates!$A:$A,Sokrates!$B:$B),
"")</f>
        <v>0664 88794780</v>
      </c>
      <c r="K107" t="str">
        <f>IFERROR(_xlfn.XLOOKUP(Tabelle1[[#This Row],[Betreuer - SOK]],Sokrates!$A:$A,Sokrates!$C:$C),
"")</f>
        <v>markus.kordesch@kmz.ksn.at</v>
      </c>
    </row>
    <row r="108" spans="1:11" x14ac:dyDescent="0.2">
      <c r="A108" s="2" t="s">
        <v>11</v>
      </c>
      <c r="B108" s="3">
        <v>205161</v>
      </c>
      <c r="C108" s="2" t="s">
        <v>139</v>
      </c>
      <c r="D108" s="2" t="s">
        <v>13</v>
      </c>
      <c r="E108" s="2" t="s">
        <v>126</v>
      </c>
      <c r="F108" s="2" t="s">
        <v>127</v>
      </c>
      <c r="G108" t="str">
        <f>IFERROR(_xlfn.XLOOKUP(Tabelle1[[#This Row],[Betreuer - IT]],IT!$A:$A,IT!$B:$B),"")</f>
        <v>0664 88794786</v>
      </c>
      <c r="H108" t="str">
        <f>IFERROR(_xlfn.XLOOKUP(Tabelle1[[#This Row],[Betreuer - IT]],IT!$A:$A,IT!$C:$C),
"")</f>
        <v>markus.verdin@kmz.ksn.at</v>
      </c>
      <c r="I108" s="2" t="s">
        <v>357</v>
      </c>
      <c r="J108" t="str">
        <f>IFERROR(_xlfn.XLOOKUP(Tabelle1[[#This Row],[Betreuer - SOK]],Sokrates!$A:$A,Sokrates!$B:$B),
"")</f>
        <v>0664 6202049</v>
      </c>
      <c r="K108" t="str">
        <f>IFERROR(_xlfn.XLOOKUP(Tabelle1[[#This Row],[Betreuer - SOK]],Sokrates!$A:$A,Sokrates!$C:$C),
"")</f>
        <v>hannes.benedikt@kmz.ksn.at</v>
      </c>
    </row>
    <row r="109" spans="1:11" x14ac:dyDescent="0.2">
      <c r="A109" s="2" t="s">
        <v>11</v>
      </c>
      <c r="B109" s="3">
        <v>205162</v>
      </c>
      <c r="C109" s="2" t="s">
        <v>140</v>
      </c>
      <c r="D109" s="2" t="s">
        <v>21</v>
      </c>
      <c r="E109" s="2" t="s">
        <v>126</v>
      </c>
      <c r="F109" s="2" t="s">
        <v>127</v>
      </c>
      <c r="G109" t="str">
        <f>IFERROR(_xlfn.XLOOKUP(Tabelle1[[#This Row],[Betreuer - IT]],IT!$A:$A,IT!$B:$B),"")</f>
        <v>0664 88794786</v>
      </c>
      <c r="H109" t="str">
        <f>IFERROR(_xlfn.XLOOKUP(Tabelle1[[#This Row],[Betreuer - IT]],IT!$A:$A,IT!$C:$C),
"")</f>
        <v>markus.verdin@kmz.ksn.at</v>
      </c>
      <c r="I109" s="2" t="s">
        <v>351</v>
      </c>
      <c r="J109" t="str">
        <f>IFERROR(_xlfn.XLOOKUP(Tabelle1[[#This Row],[Betreuer - SOK]],Sokrates!$A:$A,Sokrates!$B:$B),
"")</f>
        <v>0664 88794780</v>
      </c>
      <c r="K109" t="str">
        <f>IFERROR(_xlfn.XLOOKUP(Tabelle1[[#This Row],[Betreuer - SOK]],Sokrates!$A:$A,Sokrates!$C:$C),
"")</f>
        <v>markus.kordesch@kmz.ksn.at</v>
      </c>
    </row>
    <row r="110" spans="1:11" x14ac:dyDescent="0.2">
      <c r="A110" s="2" t="s">
        <v>11</v>
      </c>
      <c r="B110" s="3">
        <v>205171</v>
      </c>
      <c r="C110" s="2" t="s">
        <v>141</v>
      </c>
      <c r="D110" s="2" t="s">
        <v>13</v>
      </c>
      <c r="E110" s="2" t="s">
        <v>126</v>
      </c>
      <c r="F110" s="2" t="s">
        <v>127</v>
      </c>
      <c r="G110" t="str">
        <f>IFERROR(_xlfn.XLOOKUP(Tabelle1[[#This Row],[Betreuer - IT]],IT!$A:$A,IT!$B:$B),"")</f>
        <v>0664 88794786</v>
      </c>
      <c r="H110" t="str">
        <f>IFERROR(_xlfn.XLOOKUP(Tabelle1[[#This Row],[Betreuer - IT]],IT!$A:$A,IT!$C:$C),
"")</f>
        <v>markus.verdin@kmz.ksn.at</v>
      </c>
      <c r="I110" s="2" t="s">
        <v>357</v>
      </c>
      <c r="J110" t="str">
        <f>IFERROR(_xlfn.XLOOKUP(Tabelle1[[#This Row],[Betreuer - SOK]],Sokrates!$A:$A,Sokrates!$B:$B),
"")</f>
        <v>0664 6202049</v>
      </c>
      <c r="K110" t="str">
        <f>IFERROR(_xlfn.XLOOKUP(Tabelle1[[#This Row],[Betreuer - SOK]],Sokrates!$A:$A,Sokrates!$C:$C),
"")</f>
        <v>hannes.benedikt@kmz.ksn.at</v>
      </c>
    </row>
    <row r="111" spans="1:11" x14ac:dyDescent="0.2">
      <c r="A111" s="2" t="s">
        <v>11</v>
      </c>
      <c r="B111" s="3">
        <v>205211</v>
      </c>
      <c r="C111" s="2" t="s">
        <v>142</v>
      </c>
      <c r="D111" s="2" t="s">
        <v>13</v>
      </c>
      <c r="E111" s="2" t="s">
        <v>126</v>
      </c>
      <c r="F111" s="2" t="s">
        <v>127</v>
      </c>
      <c r="G111" t="str">
        <f>IFERROR(_xlfn.XLOOKUP(Tabelle1[[#This Row],[Betreuer - IT]],IT!$A:$A,IT!$B:$B),"")</f>
        <v>0664 88794786</v>
      </c>
      <c r="H111" t="str">
        <f>IFERROR(_xlfn.XLOOKUP(Tabelle1[[#This Row],[Betreuer - IT]],IT!$A:$A,IT!$C:$C),
"")</f>
        <v>markus.verdin@kmz.ksn.at</v>
      </c>
      <c r="I111" s="2" t="s">
        <v>357</v>
      </c>
      <c r="J111" t="str">
        <f>IFERROR(_xlfn.XLOOKUP(Tabelle1[[#This Row],[Betreuer - SOK]],Sokrates!$A:$A,Sokrates!$B:$B),
"")</f>
        <v>0664 6202049</v>
      </c>
      <c r="K111" t="str">
        <f>IFERROR(_xlfn.XLOOKUP(Tabelle1[[#This Row],[Betreuer - SOK]],Sokrates!$A:$A,Sokrates!$C:$C),
"")</f>
        <v>hannes.benedikt@kmz.ksn.at</v>
      </c>
    </row>
    <row r="112" spans="1:11" x14ac:dyDescent="0.2">
      <c r="A112" s="2" t="s">
        <v>11</v>
      </c>
      <c r="B112" s="3">
        <v>205241</v>
      </c>
      <c r="C112" s="2" t="s">
        <v>143</v>
      </c>
      <c r="D112" s="2" t="s">
        <v>13</v>
      </c>
      <c r="E112" s="2" t="s">
        <v>126</v>
      </c>
      <c r="F112" s="2" t="s">
        <v>127</v>
      </c>
      <c r="G112" t="str">
        <f>IFERROR(_xlfn.XLOOKUP(Tabelle1[[#This Row],[Betreuer - IT]],IT!$A:$A,IT!$B:$B),"")</f>
        <v>0664 88794786</v>
      </c>
      <c r="H112" t="str">
        <f>IFERROR(_xlfn.XLOOKUP(Tabelle1[[#This Row],[Betreuer - IT]],IT!$A:$A,IT!$C:$C),
"")</f>
        <v>markus.verdin@kmz.ksn.at</v>
      </c>
      <c r="I112" s="2" t="s">
        <v>357</v>
      </c>
      <c r="J112" t="str">
        <f>IFERROR(_xlfn.XLOOKUP(Tabelle1[[#This Row],[Betreuer - SOK]],Sokrates!$A:$A,Sokrates!$B:$B),
"")</f>
        <v>0664 6202049</v>
      </c>
      <c r="K112" t="str">
        <f>IFERROR(_xlfn.XLOOKUP(Tabelle1[[#This Row],[Betreuer - SOK]],Sokrates!$A:$A,Sokrates!$C:$C),
"")</f>
        <v>hannes.benedikt@kmz.ksn.at</v>
      </c>
    </row>
    <row r="113" spans="1:11" x14ac:dyDescent="0.2">
      <c r="A113" s="2" t="s">
        <v>11</v>
      </c>
      <c r="B113" s="3">
        <v>205251</v>
      </c>
      <c r="C113" s="2" t="s">
        <v>144</v>
      </c>
      <c r="D113" s="2" t="s">
        <v>13</v>
      </c>
      <c r="E113" s="2" t="s">
        <v>126</v>
      </c>
      <c r="F113" s="2" t="s">
        <v>127</v>
      </c>
      <c r="G113" t="str">
        <f>IFERROR(_xlfn.XLOOKUP(Tabelle1[[#This Row],[Betreuer - IT]],IT!$A:$A,IT!$B:$B),"")</f>
        <v>0664 88794786</v>
      </c>
      <c r="H113" t="str">
        <f>IFERROR(_xlfn.XLOOKUP(Tabelle1[[#This Row],[Betreuer - IT]],IT!$A:$A,IT!$C:$C),
"")</f>
        <v>markus.verdin@kmz.ksn.at</v>
      </c>
      <c r="I113" s="2" t="s">
        <v>357</v>
      </c>
      <c r="J113" t="str">
        <f>IFERROR(_xlfn.XLOOKUP(Tabelle1[[#This Row],[Betreuer - SOK]],Sokrates!$A:$A,Sokrates!$B:$B),
"")</f>
        <v>0664 6202049</v>
      </c>
      <c r="K113" t="str">
        <f>IFERROR(_xlfn.XLOOKUP(Tabelle1[[#This Row],[Betreuer - SOK]],Sokrates!$A:$A,Sokrates!$C:$C),
"")</f>
        <v>hannes.benedikt@kmz.ksn.at</v>
      </c>
    </row>
    <row r="114" spans="1:11" x14ac:dyDescent="0.2">
      <c r="A114" s="2" t="s">
        <v>11</v>
      </c>
      <c r="B114" s="3">
        <v>205261</v>
      </c>
      <c r="C114" s="2" t="s">
        <v>145</v>
      </c>
      <c r="D114" s="2" t="s">
        <v>13</v>
      </c>
      <c r="E114" s="2" t="s">
        <v>126</v>
      </c>
      <c r="F114" s="2" t="s">
        <v>127</v>
      </c>
      <c r="G114" t="str">
        <f>IFERROR(_xlfn.XLOOKUP(Tabelle1[[#This Row],[Betreuer - IT]],IT!$A:$A,IT!$B:$B),"")</f>
        <v>0664 88794786</v>
      </c>
      <c r="H114" t="str">
        <f>IFERROR(_xlfn.XLOOKUP(Tabelle1[[#This Row],[Betreuer - IT]],IT!$A:$A,IT!$C:$C),
"")</f>
        <v>markus.verdin@kmz.ksn.at</v>
      </c>
      <c r="I114" s="2" t="s">
        <v>357</v>
      </c>
      <c r="J114" t="str">
        <f>IFERROR(_xlfn.XLOOKUP(Tabelle1[[#This Row],[Betreuer - SOK]],Sokrates!$A:$A,Sokrates!$B:$B),
"")</f>
        <v>0664 6202049</v>
      </c>
      <c r="K114" t="str">
        <f>IFERROR(_xlfn.XLOOKUP(Tabelle1[[#This Row],[Betreuer - SOK]],Sokrates!$A:$A,Sokrates!$C:$C),
"")</f>
        <v>hannes.benedikt@kmz.ksn.at</v>
      </c>
    </row>
    <row r="115" spans="1:11" x14ac:dyDescent="0.2">
      <c r="A115" s="2" t="s">
        <v>11</v>
      </c>
      <c r="B115" s="3">
        <v>205271</v>
      </c>
      <c r="C115" s="2" t="s">
        <v>146</v>
      </c>
      <c r="D115" s="2" t="s">
        <v>13</v>
      </c>
      <c r="E115" s="2" t="s">
        <v>126</v>
      </c>
      <c r="F115" s="2" t="s">
        <v>127</v>
      </c>
      <c r="G115" t="str">
        <f>IFERROR(_xlfn.XLOOKUP(Tabelle1[[#This Row],[Betreuer - IT]],IT!$A:$A,IT!$B:$B),"")</f>
        <v>0664 88794786</v>
      </c>
      <c r="H115" t="str">
        <f>IFERROR(_xlfn.XLOOKUP(Tabelle1[[#This Row],[Betreuer - IT]],IT!$A:$A,IT!$C:$C),
"")</f>
        <v>markus.verdin@kmz.ksn.at</v>
      </c>
      <c r="I115" s="2" t="s">
        <v>357</v>
      </c>
      <c r="J115" t="str">
        <f>IFERROR(_xlfn.XLOOKUP(Tabelle1[[#This Row],[Betreuer - SOK]],Sokrates!$A:$A,Sokrates!$B:$B),
"")</f>
        <v>0664 6202049</v>
      </c>
      <c r="K115" t="str">
        <f>IFERROR(_xlfn.XLOOKUP(Tabelle1[[#This Row],[Betreuer - SOK]],Sokrates!$A:$A,Sokrates!$C:$C),
"")</f>
        <v>hannes.benedikt@kmz.ksn.at</v>
      </c>
    </row>
    <row r="116" spans="1:11" x14ac:dyDescent="0.2">
      <c r="A116" s="2" t="s">
        <v>11</v>
      </c>
      <c r="B116" s="3">
        <v>205301</v>
      </c>
      <c r="C116" s="2" t="s">
        <v>147</v>
      </c>
      <c r="D116" s="2" t="s">
        <v>13</v>
      </c>
      <c r="E116" s="2" t="s">
        <v>126</v>
      </c>
      <c r="F116" s="2" t="s">
        <v>127</v>
      </c>
      <c r="G116" t="str">
        <f>IFERROR(_xlfn.XLOOKUP(Tabelle1[[#This Row],[Betreuer - IT]],IT!$A:$A,IT!$B:$B),"")</f>
        <v>0664 88794786</v>
      </c>
      <c r="H116" t="str">
        <f>IFERROR(_xlfn.XLOOKUP(Tabelle1[[#This Row],[Betreuer - IT]],IT!$A:$A,IT!$C:$C),
"")</f>
        <v>markus.verdin@kmz.ksn.at</v>
      </c>
      <c r="I116" s="2" t="s">
        <v>357</v>
      </c>
      <c r="J116" t="str">
        <f>IFERROR(_xlfn.XLOOKUP(Tabelle1[[#This Row],[Betreuer - SOK]],Sokrates!$A:$A,Sokrates!$B:$B),
"")</f>
        <v>0664 6202049</v>
      </c>
      <c r="K116" t="str">
        <f>IFERROR(_xlfn.XLOOKUP(Tabelle1[[#This Row],[Betreuer - SOK]],Sokrates!$A:$A,Sokrates!$C:$C),
"")</f>
        <v>hannes.benedikt@kmz.ksn.at</v>
      </c>
    </row>
    <row r="117" spans="1:11" x14ac:dyDescent="0.2">
      <c r="A117" s="2" t="s">
        <v>11</v>
      </c>
      <c r="B117" s="3">
        <v>205321</v>
      </c>
      <c r="C117" s="2" t="s">
        <v>148</v>
      </c>
      <c r="D117" s="2" t="s">
        <v>13</v>
      </c>
      <c r="E117" s="2" t="s">
        <v>126</v>
      </c>
      <c r="F117" s="2" t="s">
        <v>127</v>
      </c>
      <c r="G117" t="str">
        <f>IFERROR(_xlfn.XLOOKUP(Tabelle1[[#This Row],[Betreuer - IT]],IT!$A:$A,IT!$B:$B),"")</f>
        <v>0664 88794786</v>
      </c>
      <c r="H117" t="str">
        <f>IFERROR(_xlfn.XLOOKUP(Tabelle1[[#This Row],[Betreuer - IT]],IT!$A:$A,IT!$C:$C),
"")</f>
        <v>markus.verdin@kmz.ksn.at</v>
      </c>
      <c r="I117" s="2" t="s">
        <v>357</v>
      </c>
      <c r="J117" t="str">
        <f>IFERROR(_xlfn.XLOOKUP(Tabelle1[[#This Row],[Betreuer - SOK]],Sokrates!$A:$A,Sokrates!$B:$B),
"")</f>
        <v>0664 6202049</v>
      </c>
      <c r="K117" t="str">
        <f>IFERROR(_xlfn.XLOOKUP(Tabelle1[[#This Row],[Betreuer - SOK]],Sokrates!$A:$A,Sokrates!$C:$C),
"")</f>
        <v>hannes.benedikt@kmz.ksn.at</v>
      </c>
    </row>
    <row r="118" spans="1:11" x14ac:dyDescent="0.2">
      <c r="A118" s="2" t="s">
        <v>11</v>
      </c>
      <c r="B118" s="3">
        <v>205331</v>
      </c>
      <c r="C118" s="2" t="s">
        <v>149</v>
      </c>
      <c r="D118" s="2" t="s">
        <v>13</v>
      </c>
      <c r="E118" s="2" t="s">
        <v>126</v>
      </c>
      <c r="F118" s="2" t="s">
        <v>127</v>
      </c>
      <c r="G118" t="str">
        <f>IFERROR(_xlfn.XLOOKUP(Tabelle1[[#This Row],[Betreuer - IT]],IT!$A:$A,IT!$B:$B),"")</f>
        <v>0664 88794786</v>
      </c>
      <c r="H118" t="str">
        <f>IFERROR(_xlfn.XLOOKUP(Tabelle1[[#This Row],[Betreuer - IT]],IT!$A:$A,IT!$C:$C),
"")</f>
        <v>markus.verdin@kmz.ksn.at</v>
      </c>
      <c r="I118" s="2" t="s">
        <v>357</v>
      </c>
      <c r="J118" t="str">
        <f>IFERROR(_xlfn.XLOOKUP(Tabelle1[[#This Row],[Betreuer - SOK]],Sokrates!$A:$A,Sokrates!$B:$B),
"")</f>
        <v>0664 6202049</v>
      </c>
      <c r="K118" t="str">
        <f>IFERROR(_xlfn.XLOOKUP(Tabelle1[[#This Row],[Betreuer - SOK]],Sokrates!$A:$A,Sokrates!$C:$C),
"")</f>
        <v>hannes.benedikt@kmz.ksn.at</v>
      </c>
    </row>
    <row r="119" spans="1:11" x14ac:dyDescent="0.2">
      <c r="A119" s="2" t="s">
        <v>11</v>
      </c>
      <c r="B119" s="3">
        <v>205341</v>
      </c>
      <c r="C119" s="2" t="s">
        <v>150</v>
      </c>
      <c r="D119" s="2" t="s">
        <v>13</v>
      </c>
      <c r="E119" s="2" t="s">
        <v>126</v>
      </c>
      <c r="F119" s="2" t="s">
        <v>127</v>
      </c>
      <c r="G119" t="str">
        <f>IFERROR(_xlfn.XLOOKUP(Tabelle1[[#This Row],[Betreuer - IT]],IT!$A:$A,IT!$B:$B),"")</f>
        <v>0664 88794786</v>
      </c>
      <c r="H119" t="str">
        <f>IFERROR(_xlfn.XLOOKUP(Tabelle1[[#This Row],[Betreuer - IT]],IT!$A:$A,IT!$C:$C),
"")</f>
        <v>markus.verdin@kmz.ksn.at</v>
      </c>
      <c r="I119" s="2" t="s">
        <v>357</v>
      </c>
      <c r="J119" t="str">
        <f>IFERROR(_xlfn.XLOOKUP(Tabelle1[[#This Row],[Betreuer - SOK]],Sokrates!$A:$A,Sokrates!$B:$B),
"")</f>
        <v>0664 6202049</v>
      </c>
      <c r="K119" t="str">
        <f>IFERROR(_xlfn.XLOOKUP(Tabelle1[[#This Row],[Betreuer - SOK]],Sokrates!$A:$A,Sokrates!$C:$C),
"")</f>
        <v>hannes.benedikt@kmz.ksn.at</v>
      </c>
    </row>
    <row r="120" spans="1:11" x14ac:dyDescent="0.2">
      <c r="A120" s="2" t="s">
        <v>11</v>
      </c>
      <c r="B120" s="3">
        <v>205361</v>
      </c>
      <c r="C120" s="2" t="s">
        <v>151</v>
      </c>
      <c r="D120" s="2" t="s">
        <v>13</v>
      </c>
      <c r="E120" s="2" t="s">
        <v>126</v>
      </c>
      <c r="F120" s="2" t="s">
        <v>127</v>
      </c>
      <c r="G120" t="str">
        <f>IFERROR(_xlfn.XLOOKUP(Tabelle1[[#This Row],[Betreuer - IT]],IT!$A:$A,IT!$B:$B),"")</f>
        <v>0664 88794786</v>
      </c>
      <c r="H120" t="str">
        <f>IFERROR(_xlfn.XLOOKUP(Tabelle1[[#This Row],[Betreuer - IT]],IT!$A:$A,IT!$C:$C),
"")</f>
        <v>markus.verdin@kmz.ksn.at</v>
      </c>
      <c r="I120" s="2" t="s">
        <v>357</v>
      </c>
      <c r="J120" t="str">
        <f>IFERROR(_xlfn.XLOOKUP(Tabelle1[[#This Row],[Betreuer - SOK]],Sokrates!$A:$A,Sokrates!$B:$B),
"")</f>
        <v>0664 6202049</v>
      </c>
      <c r="K120" t="str">
        <f>IFERROR(_xlfn.XLOOKUP(Tabelle1[[#This Row],[Betreuer - SOK]],Sokrates!$A:$A,Sokrates!$C:$C),
"")</f>
        <v>hannes.benedikt@kmz.ksn.at</v>
      </c>
    </row>
    <row r="121" spans="1:11" x14ac:dyDescent="0.2">
      <c r="A121" s="2" t="s">
        <v>11</v>
      </c>
      <c r="B121" s="3">
        <v>205421</v>
      </c>
      <c r="C121" s="2" t="s">
        <v>152</v>
      </c>
      <c r="D121" s="2" t="s">
        <v>13</v>
      </c>
      <c r="E121" s="2" t="s">
        <v>126</v>
      </c>
      <c r="F121" s="2" t="s">
        <v>127</v>
      </c>
      <c r="G121" t="str">
        <f>IFERROR(_xlfn.XLOOKUP(Tabelle1[[#This Row],[Betreuer - IT]],IT!$A:$A,IT!$B:$B),"")</f>
        <v>0664 88794786</v>
      </c>
      <c r="H121" t="str">
        <f>IFERROR(_xlfn.XLOOKUP(Tabelle1[[#This Row],[Betreuer - IT]],IT!$A:$A,IT!$C:$C),
"")</f>
        <v>markus.verdin@kmz.ksn.at</v>
      </c>
      <c r="I121" s="2" t="s">
        <v>357</v>
      </c>
      <c r="J121" t="str">
        <f>IFERROR(_xlfn.XLOOKUP(Tabelle1[[#This Row],[Betreuer - SOK]],Sokrates!$A:$A,Sokrates!$B:$B),
"")</f>
        <v>0664 6202049</v>
      </c>
      <c r="K121" t="str">
        <f>IFERROR(_xlfn.XLOOKUP(Tabelle1[[#This Row],[Betreuer - SOK]],Sokrates!$A:$A,Sokrates!$C:$C),
"")</f>
        <v>hannes.benedikt@kmz.ksn.at</v>
      </c>
    </row>
    <row r="122" spans="1:11" x14ac:dyDescent="0.2">
      <c r="A122" s="2" t="s">
        <v>11</v>
      </c>
      <c r="B122" s="3">
        <v>205481</v>
      </c>
      <c r="C122" s="2" t="s">
        <v>153</v>
      </c>
      <c r="D122" s="2" t="s">
        <v>13</v>
      </c>
      <c r="E122" s="2" t="s">
        <v>126</v>
      </c>
      <c r="F122" s="2" t="s">
        <v>127</v>
      </c>
      <c r="G122" t="str">
        <f>IFERROR(_xlfn.XLOOKUP(Tabelle1[[#This Row],[Betreuer - IT]],IT!$A:$A,IT!$B:$B),"")</f>
        <v>0664 88794786</v>
      </c>
      <c r="H122" t="str">
        <f>IFERROR(_xlfn.XLOOKUP(Tabelle1[[#This Row],[Betreuer - IT]],IT!$A:$A,IT!$C:$C),
"")</f>
        <v>markus.verdin@kmz.ksn.at</v>
      </c>
      <c r="I122" s="2" t="s">
        <v>357</v>
      </c>
      <c r="J122" t="str">
        <f>IFERROR(_xlfn.XLOOKUP(Tabelle1[[#This Row],[Betreuer - SOK]],Sokrates!$A:$A,Sokrates!$B:$B),
"")</f>
        <v>0664 6202049</v>
      </c>
      <c r="K122" t="str">
        <f>IFERROR(_xlfn.XLOOKUP(Tabelle1[[#This Row],[Betreuer - SOK]],Sokrates!$A:$A,Sokrates!$C:$C),
"")</f>
        <v>hannes.benedikt@kmz.ksn.at</v>
      </c>
    </row>
    <row r="123" spans="1:11" x14ac:dyDescent="0.2">
      <c r="A123" s="2" t="s">
        <v>11</v>
      </c>
      <c r="B123" s="3">
        <v>205521</v>
      </c>
      <c r="C123" s="2" t="s">
        <v>154</v>
      </c>
      <c r="D123" s="2" t="s">
        <v>13</v>
      </c>
      <c r="E123" s="2" t="s">
        <v>126</v>
      </c>
      <c r="F123" s="2" t="s">
        <v>127</v>
      </c>
      <c r="G123" t="str">
        <f>IFERROR(_xlfn.XLOOKUP(Tabelle1[[#This Row],[Betreuer - IT]],IT!$A:$A,IT!$B:$B),"")</f>
        <v>0664 88794786</v>
      </c>
      <c r="H123" t="str">
        <f>IFERROR(_xlfn.XLOOKUP(Tabelle1[[#This Row],[Betreuer - IT]],IT!$A:$A,IT!$C:$C),
"")</f>
        <v>markus.verdin@kmz.ksn.at</v>
      </c>
      <c r="I123" s="2" t="s">
        <v>357</v>
      </c>
      <c r="J123" t="str">
        <f>IFERROR(_xlfn.XLOOKUP(Tabelle1[[#This Row],[Betreuer - SOK]],Sokrates!$A:$A,Sokrates!$B:$B),
"")</f>
        <v>0664 6202049</v>
      </c>
      <c r="K123" t="str">
        <f>IFERROR(_xlfn.XLOOKUP(Tabelle1[[#This Row],[Betreuer - SOK]],Sokrates!$A:$A,Sokrates!$C:$C),
"")</f>
        <v>hannes.benedikt@kmz.ksn.at</v>
      </c>
    </row>
    <row r="124" spans="1:11" x14ac:dyDescent="0.2">
      <c r="A124" s="2" t="s">
        <v>11</v>
      </c>
      <c r="B124" s="3">
        <v>205591</v>
      </c>
      <c r="C124" s="2" t="s">
        <v>155</v>
      </c>
      <c r="D124" s="2" t="s">
        <v>13</v>
      </c>
      <c r="E124" s="2" t="s">
        <v>126</v>
      </c>
      <c r="F124" s="2" t="s">
        <v>127</v>
      </c>
      <c r="G124" t="str">
        <f>IFERROR(_xlfn.XLOOKUP(Tabelle1[[#This Row],[Betreuer - IT]],IT!$A:$A,IT!$B:$B),"")</f>
        <v>0664 88794786</v>
      </c>
      <c r="H124" t="str">
        <f>IFERROR(_xlfn.XLOOKUP(Tabelle1[[#This Row],[Betreuer - IT]],IT!$A:$A,IT!$C:$C),
"")</f>
        <v>markus.verdin@kmz.ksn.at</v>
      </c>
      <c r="I124" s="2" t="s">
        <v>357</v>
      </c>
      <c r="J124" t="str">
        <f>IFERROR(_xlfn.XLOOKUP(Tabelle1[[#This Row],[Betreuer - SOK]],Sokrates!$A:$A,Sokrates!$B:$B),
"")</f>
        <v>0664 6202049</v>
      </c>
      <c r="K124" t="str">
        <f>IFERROR(_xlfn.XLOOKUP(Tabelle1[[#This Row],[Betreuer - SOK]],Sokrates!$A:$A,Sokrates!$C:$C),
"")</f>
        <v>hannes.benedikt@kmz.ksn.at</v>
      </c>
    </row>
    <row r="125" spans="1:11" x14ac:dyDescent="0.2">
      <c r="A125" s="2" t="s">
        <v>11</v>
      </c>
      <c r="B125" s="3">
        <v>205611</v>
      </c>
      <c r="C125" s="2" t="s">
        <v>156</v>
      </c>
      <c r="D125" s="2" t="s">
        <v>13</v>
      </c>
      <c r="E125" s="2" t="s">
        <v>126</v>
      </c>
      <c r="F125" s="2" t="s">
        <v>127</v>
      </c>
      <c r="G125" t="str">
        <f>IFERROR(_xlfn.XLOOKUP(Tabelle1[[#This Row],[Betreuer - IT]],IT!$A:$A,IT!$B:$B),"")</f>
        <v>0664 88794786</v>
      </c>
      <c r="H125" t="str">
        <f>IFERROR(_xlfn.XLOOKUP(Tabelle1[[#This Row],[Betreuer - IT]],IT!$A:$A,IT!$C:$C),
"")</f>
        <v>markus.verdin@kmz.ksn.at</v>
      </c>
      <c r="I125" s="2" t="s">
        <v>357</v>
      </c>
      <c r="J125" t="str">
        <f>IFERROR(_xlfn.XLOOKUP(Tabelle1[[#This Row],[Betreuer - SOK]],Sokrates!$A:$A,Sokrates!$B:$B),
"")</f>
        <v>0664 6202049</v>
      </c>
      <c r="K125" t="str">
        <f>IFERROR(_xlfn.XLOOKUP(Tabelle1[[#This Row],[Betreuer - SOK]],Sokrates!$A:$A,Sokrates!$C:$C),
"")</f>
        <v>hannes.benedikt@kmz.ksn.at</v>
      </c>
    </row>
    <row r="126" spans="1:11" x14ac:dyDescent="0.2">
      <c r="A126" s="2" t="s">
        <v>11</v>
      </c>
      <c r="B126" s="3">
        <v>205701</v>
      </c>
      <c r="C126" s="2" t="s">
        <v>157</v>
      </c>
      <c r="D126" s="2" t="s">
        <v>13</v>
      </c>
      <c r="E126" s="2" t="s">
        <v>126</v>
      </c>
      <c r="F126" s="2" t="s">
        <v>127</v>
      </c>
      <c r="G126" t="str">
        <f>IFERROR(_xlfn.XLOOKUP(Tabelle1[[#This Row],[Betreuer - IT]],IT!$A:$A,IT!$B:$B),"")</f>
        <v>0664 88794786</v>
      </c>
      <c r="H126" t="str">
        <f>IFERROR(_xlfn.XLOOKUP(Tabelle1[[#This Row],[Betreuer - IT]],IT!$A:$A,IT!$C:$C),
"")</f>
        <v>markus.verdin@kmz.ksn.at</v>
      </c>
      <c r="I126" s="2" t="s">
        <v>357</v>
      </c>
      <c r="J126" t="str">
        <f>IFERROR(_xlfn.XLOOKUP(Tabelle1[[#This Row],[Betreuer - SOK]],Sokrates!$A:$A,Sokrates!$B:$B),
"")</f>
        <v>0664 6202049</v>
      </c>
      <c r="K126" t="str">
        <f>IFERROR(_xlfn.XLOOKUP(Tabelle1[[#This Row],[Betreuer - SOK]],Sokrates!$A:$A,Sokrates!$C:$C),
"")</f>
        <v>hannes.benedikt@kmz.ksn.at</v>
      </c>
    </row>
    <row r="127" spans="1:11" x14ac:dyDescent="0.2">
      <c r="A127" s="2" t="s">
        <v>46</v>
      </c>
      <c r="B127" s="3">
        <v>205721</v>
      </c>
      <c r="C127" s="2" t="s">
        <v>158</v>
      </c>
      <c r="D127" s="2" t="s">
        <v>48</v>
      </c>
      <c r="E127" s="2" t="s">
        <v>126</v>
      </c>
      <c r="F127" s="2" t="s">
        <v>44</v>
      </c>
      <c r="G127" t="str">
        <f>IFERROR(_xlfn.XLOOKUP(Tabelle1[[#This Row],[Betreuer - IT]],IT!$A:$A,IT!$B:$B),"")</f>
        <v/>
      </c>
      <c r="H127" t="str">
        <f>IFERROR(_xlfn.XLOOKUP(Tabelle1[[#This Row],[Betreuer - IT]],IT!$A:$A,IT!$C:$C),
"")</f>
        <v/>
      </c>
      <c r="I127" s="2" t="s">
        <v>354</v>
      </c>
      <c r="J127" t="str">
        <f>IFERROR(_xlfn.XLOOKUP(Tabelle1[[#This Row],[Betreuer - SOK]],Sokrates!$A:$A,Sokrates!$B:$B),
"")</f>
        <v>0664 6202010</v>
      </c>
      <c r="K127" t="str">
        <f>IFERROR(_xlfn.XLOOKUP(Tabelle1[[#This Row],[Betreuer - SOK]],Sokrates!$A:$A,Sokrates!$C:$C),
"")</f>
        <v>andrea.scheiflinger@kmz.ksn.at</v>
      </c>
    </row>
    <row r="128" spans="1:11" x14ac:dyDescent="0.2">
      <c r="A128" s="2" t="s">
        <v>11</v>
      </c>
      <c r="B128" s="3">
        <v>206032</v>
      </c>
      <c r="C128" s="2" t="s">
        <v>159</v>
      </c>
      <c r="D128" s="2" t="s">
        <v>21</v>
      </c>
      <c r="E128" s="2" t="s">
        <v>160</v>
      </c>
      <c r="F128" s="2" t="s">
        <v>161</v>
      </c>
      <c r="G128" t="str">
        <f>IFERROR(_xlfn.XLOOKUP(Tabelle1[[#This Row],[Betreuer - IT]],IT!$A:$A,IT!$B:$B),"")</f>
        <v>0664 6202 051</v>
      </c>
      <c r="H128" t="str">
        <f>IFERROR(_xlfn.XLOOKUP(Tabelle1[[#This Row],[Betreuer - IT]],IT!$A:$A,IT!$C:$C),
"")</f>
        <v>herbert.rainsperger@kmz.ksn.at</v>
      </c>
      <c r="I128" s="2" t="s">
        <v>340</v>
      </c>
      <c r="J128" t="str">
        <f>IFERROR(_xlfn.XLOOKUP(Tabelle1[[#This Row],[Betreuer - SOK]],Sokrates!$A:$A,Sokrates!$B:$B),
"")</f>
        <v>0664 6202052</v>
      </c>
      <c r="K128" t="str">
        <f>IFERROR(_xlfn.XLOOKUP(Tabelle1[[#This Row],[Betreuer - SOK]],Sokrates!$A:$A,Sokrates!$C:$C),
"")</f>
        <v>doris.eichholzer@kmz.ksn.at</v>
      </c>
    </row>
    <row r="129" spans="1:11" x14ac:dyDescent="0.2">
      <c r="A129" s="2" t="s">
        <v>11</v>
      </c>
      <c r="B129" s="3">
        <v>206034</v>
      </c>
      <c r="C129" s="2" t="s">
        <v>162</v>
      </c>
      <c r="D129" s="2" t="s">
        <v>17</v>
      </c>
      <c r="E129" s="2" t="s">
        <v>160</v>
      </c>
      <c r="F129" s="2" t="s">
        <v>161</v>
      </c>
      <c r="G129" t="str">
        <f>IFERROR(_xlfn.XLOOKUP(Tabelle1[[#This Row],[Betreuer - IT]],IT!$A:$A,IT!$B:$B),"")</f>
        <v>0664 6202 051</v>
      </c>
      <c r="H129" t="str">
        <f>IFERROR(_xlfn.XLOOKUP(Tabelle1[[#This Row],[Betreuer - IT]],IT!$A:$A,IT!$C:$C),
"")</f>
        <v>herbert.rainsperger@kmz.ksn.at</v>
      </c>
      <c r="I129" s="2" t="s">
        <v>340</v>
      </c>
      <c r="J129" t="str">
        <f>IFERROR(_xlfn.XLOOKUP(Tabelle1[[#This Row],[Betreuer - SOK]],Sokrates!$A:$A,Sokrates!$B:$B),
"")</f>
        <v>0664 6202052</v>
      </c>
      <c r="K129" t="str">
        <f>IFERROR(_xlfn.XLOOKUP(Tabelle1[[#This Row],[Betreuer - SOK]],Sokrates!$A:$A,Sokrates!$C:$C),
"")</f>
        <v>doris.eichholzer@kmz.ksn.at</v>
      </c>
    </row>
    <row r="130" spans="1:11" x14ac:dyDescent="0.2">
      <c r="A130" s="2" t="s">
        <v>11</v>
      </c>
      <c r="B130" s="3">
        <v>206041</v>
      </c>
      <c r="C130" s="2" t="s">
        <v>163</v>
      </c>
      <c r="D130" s="2" t="s">
        <v>13</v>
      </c>
      <c r="E130" s="2" t="s">
        <v>160</v>
      </c>
      <c r="F130" s="2" t="s">
        <v>161</v>
      </c>
      <c r="G130" t="str">
        <f>IFERROR(_xlfn.XLOOKUP(Tabelle1[[#This Row],[Betreuer - IT]],IT!$A:$A,IT!$B:$B),"")</f>
        <v>0664 6202 051</v>
      </c>
      <c r="H130" t="str">
        <f>IFERROR(_xlfn.XLOOKUP(Tabelle1[[#This Row],[Betreuer - IT]],IT!$A:$A,IT!$C:$C),
"")</f>
        <v>herbert.rainsperger@kmz.ksn.at</v>
      </c>
      <c r="I130" s="2" t="s">
        <v>340</v>
      </c>
      <c r="J130" t="str">
        <f>IFERROR(_xlfn.XLOOKUP(Tabelle1[[#This Row],[Betreuer - SOK]],Sokrates!$A:$A,Sokrates!$B:$B),
"")</f>
        <v>0664 6202052</v>
      </c>
      <c r="K130" t="str">
        <f>IFERROR(_xlfn.XLOOKUP(Tabelle1[[#This Row],[Betreuer - SOK]],Sokrates!$A:$A,Sokrates!$C:$C),
"")</f>
        <v>doris.eichholzer@kmz.ksn.at</v>
      </c>
    </row>
    <row r="131" spans="1:11" x14ac:dyDescent="0.2">
      <c r="A131" s="2" t="s">
        <v>11</v>
      </c>
      <c r="B131" s="3">
        <v>206042</v>
      </c>
      <c r="C131" s="2" t="s">
        <v>164</v>
      </c>
      <c r="D131" s="2" t="s">
        <v>21</v>
      </c>
      <c r="E131" s="2" t="s">
        <v>160</v>
      </c>
      <c r="F131" s="2" t="s">
        <v>161</v>
      </c>
      <c r="G131" t="str">
        <f>IFERROR(_xlfn.XLOOKUP(Tabelle1[[#This Row],[Betreuer - IT]],IT!$A:$A,IT!$B:$B),"")</f>
        <v>0664 6202 051</v>
      </c>
      <c r="H131" t="str">
        <f>IFERROR(_xlfn.XLOOKUP(Tabelle1[[#This Row],[Betreuer - IT]],IT!$A:$A,IT!$C:$C),
"")</f>
        <v>herbert.rainsperger@kmz.ksn.at</v>
      </c>
      <c r="I131" s="2" t="s">
        <v>340</v>
      </c>
      <c r="J131" t="str">
        <f>IFERROR(_xlfn.XLOOKUP(Tabelle1[[#This Row],[Betreuer - SOK]],Sokrates!$A:$A,Sokrates!$B:$B),
"")</f>
        <v>0664 6202052</v>
      </c>
      <c r="K131" t="str">
        <f>IFERROR(_xlfn.XLOOKUP(Tabelle1[[#This Row],[Betreuer - SOK]],Sokrates!$A:$A,Sokrates!$C:$C),
"")</f>
        <v>doris.eichholzer@kmz.ksn.at</v>
      </c>
    </row>
    <row r="132" spans="1:11" x14ac:dyDescent="0.2">
      <c r="A132" s="2" t="s">
        <v>11</v>
      </c>
      <c r="B132" s="3">
        <v>206043</v>
      </c>
      <c r="C132" s="2" t="s">
        <v>165</v>
      </c>
      <c r="D132" s="2" t="s">
        <v>24</v>
      </c>
      <c r="E132" s="2" t="s">
        <v>160</v>
      </c>
      <c r="F132" s="2" t="s">
        <v>161</v>
      </c>
      <c r="G132" t="str">
        <f>IFERROR(_xlfn.XLOOKUP(Tabelle1[[#This Row],[Betreuer - IT]],IT!$A:$A,IT!$B:$B),"")</f>
        <v>0664 6202 051</v>
      </c>
      <c r="H132" t="str">
        <f>IFERROR(_xlfn.XLOOKUP(Tabelle1[[#This Row],[Betreuer - IT]],IT!$A:$A,IT!$C:$C),
"")</f>
        <v>herbert.rainsperger@kmz.ksn.at</v>
      </c>
      <c r="I132" s="2" t="s">
        <v>340</v>
      </c>
      <c r="J132" t="str">
        <f>IFERROR(_xlfn.XLOOKUP(Tabelle1[[#This Row],[Betreuer - SOK]],Sokrates!$A:$A,Sokrates!$B:$B),
"")</f>
        <v>0664 6202052</v>
      </c>
      <c r="K132" t="str">
        <f>IFERROR(_xlfn.XLOOKUP(Tabelle1[[#This Row],[Betreuer - SOK]],Sokrates!$A:$A,Sokrates!$C:$C),
"")</f>
        <v>doris.eichholzer@kmz.ksn.at</v>
      </c>
    </row>
    <row r="133" spans="1:11" x14ac:dyDescent="0.2">
      <c r="A133" s="2" t="s">
        <v>11</v>
      </c>
      <c r="B133" s="3">
        <v>206051</v>
      </c>
      <c r="C133" s="2" t="s">
        <v>166</v>
      </c>
      <c r="D133" s="2" t="s">
        <v>13</v>
      </c>
      <c r="E133" s="2" t="s">
        <v>160</v>
      </c>
      <c r="F133" s="2" t="s">
        <v>85</v>
      </c>
      <c r="G133" t="str">
        <f>IFERROR(_xlfn.XLOOKUP(Tabelle1[[#This Row],[Betreuer - IT]],IT!$A:$A,IT!$B:$B),"")</f>
        <v>0664 6202 050</v>
      </c>
      <c r="H133" t="str">
        <f>IFERROR(_xlfn.XLOOKUP(Tabelle1[[#This Row],[Betreuer - IT]],IT!$A:$A,IT!$C:$C),
"")</f>
        <v>ludwig.guggenberger@kmz.ksn.at</v>
      </c>
      <c r="I133" s="2" t="s">
        <v>340</v>
      </c>
      <c r="J133" t="str">
        <f>IFERROR(_xlfn.XLOOKUP(Tabelle1[[#This Row],[Betreuer - SOK]],Sokrates!$A:$A,Sokrates!$B:$B),
"")</f>
        <v>0664 6202052</v>
      </c>
      <c r="K133" t="str">
        <f>IFERROR(_xlfn.XLOOKUP(Tabelle1[[#This Row],[Betreuer - SOK]],Sokrates!$A:$A,Sokrates!$C:$C),
"")</f>
        <v>doris.eichholzer@kmz.ksn.at</v>
      </c>
    </row>
    <row r="134" spans="1:11" x14ac:dyDescent="0.2">
      <c r="A134" s="2" t="s">
        <v>11</v>
      </c>
      <c r="B134" s="3">
        <v>206052</v>
      </c>
      <c r="C134" s="2" t="s">
        <v>167</v>
      </c>
      <c r="D134" s="2" t="s">
        <v>21</v>
      </c>
      <c r="E134" s="2" t="s">
        <v>160</v>
      </c>
      <c r="F134" s="2" t="s">
        <v>161</v>
      </c>
      <c r="G134" t="str">
        <f>IFERROR(_xlfn.XLOOKUP(Tabelle1[[#This Row],[Betreuer - IT]],IT!$A:$A,IT!$B:$B),"")</f>
        <v>0664 6202 051</v>
      </c>
      <c r="H134" t="str">
        <f>IFERROR(_xlfn.XLOOKUP(Tabelle1[[#This Row],[Betreuer - IT]],IT!$A:$A,IT!$C:$C),
"")</f>
        <v>herbert.rainsperger@kmz.ksn.at</v>
      </c>
      <c r="I134" s="2" t="s">
        <v>340</v>
      </c>
      <c r="J134" t="str">
        <f>IFERROR(_xlfn.XLOOKUP(Tabelle1[[#This Row],[Betreuer - SOK]],Sokrates!$A:$A,Sokrates!$B:$B),
"")</f>
        <v>0664 6202052</v>
      </c>
      <c r="K134" t="str">
        <f>IFERROR(_xlfn.XLOOKUP(Tabelle1[[#This Row],[Betreuer - SOK]],Sokrates!$A:$A,Sokrates!$C:$C),
"")</f>
        <v>doris.eichholzer@kmz.ksn.at</v>
      </c>
    </row>
    <row r="135" spans="1:11" x14ac:dyDescent="0.2">
      <c r="A135" s="2" t="s">
        <v>11</v>
      </c>
      <c r="B135" s="3">
        <v>206061</v>
      </c>
      <c r="C135" s="2" t="s">
        <v>168</v>
      </c>
      <c r="D135" s="2" t="s">
        <v>13</v>
      </c>
      <c r="E135" s="2" t="s">
        <v>160</v>
      </c>
      <c r="F135" s="2" t="s">
        <v>85</v>
      </c>
      <c r="G135" t="str">
        <f>IFERROR(_xlfn.XLOOKUP(Tabelle1[[#This Row],[Betreuer - IT]],IT!$A:$A,IT!$B:$B),"")</f>
        <v>0664 6202 050</v>
      </c>
      <c r="H135" t="str">
        <f>IFERROR(_xlfn.XLOOKUP(Tabelle1[[#This Row],[Betreuer - IT]],IT!$A:$A,IT!$C:$C),
"")</f>
        <v>ludwig.guggenberger@kmz.ksn.at</v>
      </c>
      <c r="I135" s="2" t="s">
        <v>340</v>
      </c>
      <c r="J135" t="str">
        <f>IFERROR(_xlfn.XLOOKUP(Tabelle1[[#This Row],[Betreuer - SOK]],Sokrates!$A:$A,Sokrates!$B:$B),
"")</f>
        <v>0664 6202052</v>
      </c>
      <c r="K135" t="str">
        <f>IFERROR(_xlfn.XLOOKUP(Tabelle1[[#This Row],[Betreuer - SOK]],Sokrates!$A:$A,Sokrates!$C:$C),
"")</f>
        <v>doris.eichholzer@kmz.ksn.at</v>
      </c>
    </row>
    <row r="136" spans="1:11" x14ac:dyDescent="0.2">
      <c r="A136" s="2" t="s">
        <v>11</v>
      </c>
      <c r="B136" s="3">
        <v>206071</v>
      </c>
      <c r="C136" s="2" t="s">
        <v>169</v>
      </c>
      <c r="D136" s="2" t="s">
        <v>13</v>
      </c>
      <c r="E136" s="2" t="s">
        <v>160</v>
      </c>
      <c r="F136" s="2" t="s">
        <v>161</v>
      </c>
      <c r="G136" t="str">
        <f>IFERROR(_xlfn.XLOOKUP(Tabelle1[[#This Row],[Betreuer - IT]],IT!$A:$A,IT!$B:$B),"")</f>
        <v>0664 6202 051</v>
      </c>
      <c r="H136" t="str">
        <f>IFERROR(_xlfn.XLOOKUP(Tabelle1[[#This Row],[Betreuer - IT]],IT!$A:$A,IT!$C:$C),
"")</f>
        <v>herbert.rainsperger@kmz.ksn.at</v>
      </c>
      <c r="I136" s="2" t="s">
        <v>340</v>
      </c>
      <c r="J136" t="str">
        <f>IFERROR(_xlfn.XLOOKUP(Tabelle1[[#This Row],[Betreuer - SOK]],Sokrates!$A:$A,Sokrates!$B:$B),
"")</f>
        <v>0664 6202052</v>
      </c>
      <c r="K136" t="str">
        <f>IFERROR(_xlfn.XLOOKUP(Tabelle1[[#This Row],[Betreuer - SOK]],Sokrates!$A:$A,Sokrates!$C:$C),
"")</f>
        <v>doris.eichholzer@kmz.ksn.at</v>
      </c>
    </row>
    <row r="137" spans="1:11" x14ac:dyDescent="0.2">
      <c r="A137" s="2" t="s">
        <v>11</v>
      </c>
      <c r="B137" s="3">
        <v>206072</v>
      </c>
      <c r="C137" s="2" t="s">
        <v>170</v>
      </c>
      <c r="D137" s="2" t="s">
        <v>21</v>
      </c>
      <c r="E137" s="2" t="s">
        <v>160</v>
      </c>
      <c r="F137" s="2" t="s">
        <v>161</v>
      </c>
      <c r="G137" t="str">
        <f>IFERROR(_xlfn.XLOOKUP(Tabelle1[[#This Row],[Betreuer - IT]],IT!$A:$A,IT!$B:$B),"")</f>
        <v>0664 6202 051</v>
      </c>
      <c r="H137" t="str">
        <f>IFERROR(_xlfn.XLOOKUP(Tabelle1[[#This Row],[Betreuer - IT]],IT!$A:$A,IT!$C:$C),
"")</f>
        <v>herbert.rainsperger@kmz.ksn.at</v>
      </c>
      <c r="I137" s="2" t="s">
        <v>340</v>
      </c>
      <c r="J137" t="str">
        <f>IFERROR(_xlfn.XLOOKUP(Tabelle1[[#This Row],[Betreuer - SOK]],Sokrates!$A:$A,Sokrates!$B:$B),
"")</f>
        <v>0664 6202052</v>
      </c>
      <c r="K137" t="str">
        <f>IFERROR(_xlfn.XLOOKUP(Tabelle1[[#This Row],[Betreuer - SOK]],Sokrates!$A:$A,Sokrates!$C:$C),
"")</f>
        <v>doris.eichholzer@kmz.ksn.at</v>
      </c>
    </row>
    <row r="138" spans="1:11" x14ac:dyDescent="0.2">
      <c r="A138" s="2" t="s">
        <v>11</v>
      </c>
      <c r="B138" s="3">
        <v>206081</v>
      </c>
      <c r="C138" s="2" t="s">
        <v>171</v>
      </c>
      <c r="D138" s="2" t="s">
        <v>13</v>
      </c>
      <c r="E138" s="2" t="s">
        <v>160</v>
      </c>
      <c r="F138" s="2" t="s">
        <v>85</v>
      </c>
      <c r="G138" t="str">
        <f>IFERROR(_xlfn.XLOOKUP(Tabelle1[[#This Row],[Betreuer - IT]],IT!$A:$A,IT!$B:$B),"")</f>
        <v>0664 6202 050</v>
      </c>
      <c r="H138" t="str">
        <f>IFERROR(_xlfn.XLOOKUP(Tabelle1[[#This Row],[Betreuer - IT]],IT!$A:$A,IT!$C:$C),
"")</f>
        <v>ludwig.guggenberger@kmz.ksn.at</v>
      </c>
      <c r="I138" s="2" t="s">
        <v>340</v>
      </c>
      <c r="J138" t="str">
        <f>IFERROR(_xlfn.XLOOKUP(Tabelle1[[#This Row],[Betreuer - SOK]],Sokrates!$A:$A,Sokrates!$B:$B),
"")</f>
        <v>0664 6202052</v>
      </c>
      <c r="K138" t="str">
        <f>IFERROR(_xlfn.XLOOKUP(Tabelle1[[#This Row],[Betreuer - SOK]],Sokrates!$A:$A,Sokrates!$C:$C),
"")</f>
        <v>doris.eichholzer@kmz.ksn.at</v>
      </c>
    </row>
    <row r="139" spans="1:11" x14ac:dyDescent="0.2">
      <c r="A139" s="2" t="s">
        <v>11</v>
      </c>
      <c r="B139" s="3">
        <v>206082</v>
      </c>
      <c r="C139" s="2" t="s">
        <v>172</v>
      </c>
      <c r="D139" s="2" t="s">
        <v>21</v>
      </c>
      <c r="E139" s="2" t="s">
        <v>160</v>
      </c>
      <c r="F139" s="2" t="s">
        <v>161</v>
      </c>
      <c r="G139" t="str">
        <f>IFERROR(_xlfn.XLOOKUP(Tabelle1[[#This Row],[Betreuer - IT]],IT!$A:$A,IT!$B:$B),"")</f>
        <v>0664 6202 051</v>
      </c>
      <c r="H139" t="str">
        <f>IFERROR(_xlfn.XLOOKUP(Tabelle1[[#This Row],[Betreuer - IT]],IT!$A:$A,IT!$C:$C),
"")</f>
        <v>herbert.rainsperger@kmz.ksn.at</v>
      </c>
      <c r="I139" s="2" t="s">
        <v>340</v>
      </c>
      <c r="J139" t="str">
        <f>IFERROR(_xlfn.XLOOKUP(Tabelle1[[#This Row],[Betreuer - SOK]],Sokrates!$A:$A,Sokrates!$B:$B),
"")</f>
        <v>0664 6202052</v>
      </c>
      <c r="K139" t="str">
        <f>IFERROR(_xlfn.XLOOKUP(Tabelle1[[#This Row],[Betreuer - SOK]],Sokrates!$A:$A,Sokrates!$C:$C),
"")</f>
        <v>doris.eichholzer@kmz.ksn.at</v>
      </c>
    </row>
    <row r="140" spans="1:11" x14ac:dyDescent="0.2">
      <c r="A140" s="2" t="s">
        <v>11</v>
      </c>
      <c r="B140" s="3">
        <v>206091</v>
      </c>
      <c r="C140" s="2" t="s">
        <v>173</v>
      </c>
      <c r="D140" s="2" t="s">
        <v>13</v>
      </c>
      <c r="E140" s="2" t="s">
        <v>160</v>
      </c>
      <c r="F140" s="2" t="s">
        <v>161</v>
      </c>
      <c r="G140" t="str">
        <f>IFERROR(_xlfn.XLOOKUP(Tabelle1[[#This Row],[Betreuer - IT]],IT!$A:$A,IT!$B:$B),"")</f>
        <v>0664 6202 051</v>
      </c>
      <c r="H140" t="str">
        <f>IFERROR(_xlfn.XLOOKUP(Tabelle1[[#This Row],[Betreuer - IT]],IT!$A:$A,IT!$C:$C),
"")</f>
        <v>herbert.rainsperger@kmz.ksn.at</v>
      </c>
      <c r="I140" s="2" t="s">
        <v>340</v>
      </c>
      <c r="J140" t="str">
        <f>IFERROR(_xlfn.XLOOKUP(Tabelle1[[#This Row],[Betreuer - SOK]],Sokrates!$A:$A,Sokrates!$B:$B),
"")</f>
        <v>0664 6202052</v>
      </c>
      <c r="K140" t="str">
        <f>IFERROR(_xlfn.XLOOKUP(Tabelle1[[#This Row],[Betreuer - SOK]],Sokrates!$A:$A,Sokrates!$C:$C),
"")</f>
        <v>doris.eichholzer@kmz.ksn.at</v>
      </c>
    </row>
    <row r="141" spans="1:11" x14ac:dyDescent="0.2">
      <c r="A141" s="2" t="s">
        <v>11</v>
      </c>
      <c r="B141" s="3">
        <v>206102</v>
      </c>
      <c r="C141" s="2" t="s">
        <v>174</v>
      </c>
      <c r="D141" s="2" t="s">
        <v>21</v>
      </c>
      <c r="E141" s="2" t="s">
        <v>160</v>
      </c>
      <c r="F141" s="2" t="s">
        <v>161</v>
      </c>
      <c r="G141" t="str">
        <f>IFERROR(_xlfn.XLOOKUP(Tabelle1[[#This Row],[Betreuer - IT]],IT!$A:$A,IT!$B:$B),"")</f>
        <v>0664 6202 051</v>
      </c>
      <c r="H141" t="str">
        <f>IFERROR(_xlfn.XLOOKUP(Tabelle1[[#This Row],[Betreuer - IT]],IT!$A:$A,IT!$C:$C),
"")</f>
        <v>herbert.rainsperger@kmz.ksn.at</v>
      </c>
      <c r="I141" s="2" t="s">
        <v>340</v>
      </c>
      <c r="J141" t="str">
        <f>IFERROR(_xlfn.XLOOKUP(Tabelle1[[#This Row],[Betreuer - SOK]],Sokrates!$A:$A,Sokrates!$B:$B),
"")</f>
        <v>0664 6202052</v>
      </c>
      <c r="K141" t="str">
        <f>IFERROR(_xlfn.XLOOKUP(Tabelle1[[#This Row],[Betreuer - SOK]],Sokrates!$A:$A,Sokrates!$C:$C),
"")</f>
        <v>doris.eichholzer@kmz.ksn.at</v>
      </c>
    </row>
    <row r="142" spans="1:11" x14ac:dyDescent="0.2">
      <c r="A142" s="2" t="s">
        <v>11</v>
      </c>
      <c r="B142" s="3">
        <v>206131</v>
      </c>
      <c r="C142" s="2" t="s">
        <v>175</v>
      </c>
      <c r="D142" s="2" t="s">
        <v>13</v>
      </c>
      <c r="E142" s="2" t="s">
        <v>160</v>
      </c>
      <c r="F142" s="2" t="s">
        <v>85</v>
      </c>
      <c r="G142" t="str">
        <f>IFERROR(_xlfn.XLOOKUP(Tabelle1[[#This Row],[Betreuer - IT]],IT!$A:$A,IT!$B:$B),"")</f>
        <v>0664 6202 050</v>
      </c>
      <c r="H142" t="str">
        <f>IFERROR(_xlfn.XLOOKUP(Tabelle1[[#This Row],[Betreuer - IT]],IT!$A:$A,IT!$C:$C),
"")</f>
        <v>ludwig.guggenberger@kmz.ksn.at</v>
      </c>
      <c r="I142" s="2" t="s">
        <v>340</v>
      </c>
      <c r="J142" t="str">
        <f>IFERROR(_xlfn.XLOOKUP(Tabelle1[[#This Row],[Betreuer - SOK]],Sokrates!$A:$A,Sokrates!$B:$B),
"")</f>
        <v>0664 6202052</v>
      </c>
      <c r="K142" t="str">
        <f>IFERROR(_xlfn.XLOOKUP(Tabelle1[[#This Row],[Betreuer - SOK]],Sokrates!$A:$A,Sokrates!$C:$C),
"")</f>
        <v>doris.eichholzer@kmz.ksn.at</v>
      </c>
    </row>
    <row r="143" spans="1:11" x14ac:dyDescent="0.2">
      <c r="A143" s="2" t="s">
        <v>11</v>
      </c>
      <c r="B143" s="3">
        <v>206132</v>
      </c>
      <c r="C143" s="2" t="s">
        <v>176</v>
      </c>
      <c r="D143" s="2" t="s">
        <v>21</v>
      </c>
      <c r="E143" s="2" t="s">
        <v>160</v>
      </c>
      <c r="F143" s="2" t="s">
        <v>161</v>
      </c>
      <c r="G143" t="str">
        <f>IFERROR(_xlfn.XLOOKUP(Tabelle1[[#This Row],[Betreuer - IT]],IT!$A:$A,IT!$B:$B),"")</f>
        <v>0664 6202 051</v>
      </c>
      <c r="H143" t="str">
        <f>IFERROR(_xlfn.XLOOKUP(Tabelle1[[#This Row],[Betreuer - IT]],IT!$A:$A,IT!$C:$C),
"")</f>
        <v>herbert.rainsperger@kmz.ksn.at</v>
      </c>
      <c r="I143" s="2" t="s">
        <v>340</v>
      </c>
      <c r="J143" t="str">
        <f>IFERROR(_xlfn.XLOOKUP(Tabelle1[[#This Row],[Betreuer - SOK]],Sokrates!$A:$A,Sokrates!$B:$B),
"")</f>
        <v>0664 6202052</v>
      </c>
      <c r="K143" t="str">
        <f>IFERROR(_xlfn.XLOOKUP(Tabelle1[[#This Row],[Betreuer - SOK]],Sokrates!$A:$A,Sokrates!$C:$C),
"")</f>
        <v>doris.eichholzer@kmz.ksn.at</v>
      </c>
    </row>
    <row r="144" spans="1:11" x14ac:dyDescent="0.2">
      <c r="A144" s="2" t="s">
        <v>11</v>
      </c>
      <c r="B144" s="3">
        <v>206141</v>
      </c>
      <c r="C144" s="2" t="s">
        <v>177</v>
      </c>
      <c r="D144" s="2" t="s">
        <v>13</v>
      </c>
      <c r="E144" s="2" t="s">
        <v>160</v>
      </c>
      <c r="F144" s="2" t="s">
        <v>161</v>
      </c>
      <c r="G144" t="str">
        <f>IFERROR(_xlfn.XLOOKUP(Tabelle1[[#This Row],[Betreuer - IT]],IT!$A:$A,IT!$B:$B),"")</f>
        <v>0664 6202 051</v>
      </c>
      <c r="H144" t="str">
        <f>IFERROR(_xlfn.XLOOKUP(Tabelle1[[#This Row],[Betreuer - IT]],IT!$A:$A,IT!$C:$C),
"")</f>
        <v>herbert.rainsperger@kmz.ksn.at</v>
      </c>
      <c r="I144" s="2" t="s">
        <v>340</v>
      </c>
      <c r="J144" t="str">
        <f>IFERROR(_xlfn.XLOOKUP(Tabelle1[[#This Row],[Betreuer - SOK]],Sokrates!$A:$A,Sokrates!$B:$B),
"")</f>
        <v>0664 6202052</v>
      </c>
      <c r="K144" t="str">
        <f>IFERROR(_xlfn.XLOOKUP(Tabelle1[[#This Row],[Betreuer - SOK]],Sokrates!$A:$A,Sokrates!$C:$C),
"")</f>
        <v>doris.eichholzer@kmz.ksn.at</v>
      </c>
    </row>
    <row r="145" spans="1:11" x14ac:dyDescent="0.2">
      <c r="A145" s="2" t="s">
        <v>11</v>
      </c>
      <c r="B145" s="3">
        <v>206142</v>
      </c>
      <c r="C145" s="2" t="s">
        <v>178</v>
      </c>
      <c r="D145" s="2" t="s">
        <v>21</v>
      </c>
      <c r="E145" s="2" t="s">
        <v>160</v>
      </c>
      <c r="F145" s="2" t="s">
        <v>161</v>
      </c>
      <c r="G145" t="str">
        <f>IFERROR(_xlfn.XLOOKUP(Tabelle1[[#This Row],[Betreuer - IT]],IT!$A:$A,IT!$B:$B),"")</f>
        <v>0664 6202 051</v>
      </c>
      <c r="H145" t="str">
        <f>IFERROR(_xlfn.XLOOKUP(Tabelle1[[#This Row],[Betreuer - IT]],IT!$A:$A,IT!$C:$C),
"")</f>
        <v>herbert.rainsperger@kmz.ksn.at</v>
      </c>
      <c r="I145" s="2" t="s">
        <v>340</v>
      </c>
      <c r="J145" t="str">
        <f>IFERROR(_xlfn.XLOOKUP(Tabelle1[[#This Row],[Betreuer - SOK]],Sokrates!$A:$A,Sokrates!$B:$B),
"")</f>
        <v>0664 6202052</v>
      </c>
      <c r="K145" t="str">
        <f>IFERROR(_xlfn.XLOOKUP(Tabelle1[[#This Row],[Betreuer - SOK]],Sokrates!$A:$A,Sokrates!$C:$C),
"")</f>
        <v>doris.eichholzer@kmz.ksn.at</v>
      </c>
    </row>
    <row r="146" spans="1:11" x14ac:dyDescent="0.2">
      <c r="A146" s="2" t="s">
        <v>11</v>
      </c>
      <c r="B146" s="3">
        <v>206161</v>
      </c>
      <c r="C146" s="2" t="s">
        <v>179</v>
      </c>
      <c r="D146" s="2" t="s">
        <v>13</v>
      </c>
      <c r="E146" s="2" t="s">
        <v>160</v>
      </c>
      <c r="F146" s="2" t="s">
        <v>85</v>
      </c>
      <c r="G146" t="str">
        <f>IFERROR(_xlfn.XLOOKUP(Tabelle1[[#This Row],[Betreuer - IT]],IT!$A:$A,IT!$B:$B),"")</f>
        <v>0664 6202 050</v>
      </c>
      <c r="H146" t="str">
        <f>IFERROR(_xlfn.XLOOKUP(Tabelle1[[#This Row],[Betreuer - IT]],IT!$A:$A,IT!$C:$C),
"")</f>
        <v>ludwig.guggenberger@kmz.ksn.at</v>
      </c>
      <c r="I146" s="2" t="s">
        <v>340</v>
      </c>
      <c r="J146" t="str">
        <f>IFERROR(_xlfn.XLOOKUP(Tabelle1[[#This Row],[Betreuer - SOK]],Sokrates!$A:$A,Sokrates!$B:$B),
"")</f>
        <v>0664 6202052</v>
      </c>
      <c r="K146" t="str">
        <f>IFERROR(_xlfn.XLOOKUP(Tabelle1[[#This Row],[Betreuer - SOK]],Sokrates!$A:$A,Sokrates!$C:$C),
"")</f>
        <v>doris.eichholzer@kmz.ksn.at</v>
      </c>
    </row>
    <row r="147" spans="1:11" x14ac:dyDescent="0.2">
      <c r="A147" s="2" t="s">
        <v>11</v>
      </c>
      <c r="B147" s="3">
        <v>206171</v>
      </c>
      <c r="C147" s="2" t="s">
        <v>180</v>
      </c>
      <c r="D147" s="2" t="s">
        <v>13</v>
      </c>
      <c r="E147" s="2" t="s">
        <v>160</v>
      </c>
      <c r="F147" s="2" t="s">
        <v>85</v>
      </c>
      <c r="G147" t="str">
        <f>IFERROR(_xlfn.XLOOKUP(Tabelle1[[#This Row],[Betreuer - IT]],IT!$A:$A,IT!$B:$B),"")</f>
        <v>0664 6202 050</v>
      </c>
      <c r="H147" t="str">
        <f>IFERROR(_xlfn.XLOOKUP(Tabelle1[[#This Row],[Betreuer - IT]],IT!$A:$A,IT!$C:$C),
"")</f>
        <v>ludwig.guggenberger@kmz.ksn.at</v>
      </c>
      <c r="I147" s="2" t="s">
        <v>340</v>
      </c>
      <c r="J147" t="str">
        <f>IFERROR(_xlfn.XLOOKUP(Tabelle1[[#This Row],[Betreuer - SOK]],Sokrates!$A:$A,Sokrates!$B:$B),
"")</f>
        <v>0664 6202052</v>
      </c>
      <c r="K147" t="str">
        <f>IFERROR(_xlfn.XLOOKUP(Tabelle1[[#This Row],[Betreuer - SOK]],Sokrates!$A:$A,Sokrates!$C:$C),
"")</f>
        <v>doris.eichholzer@kmz.ksn.at</v>
      </c>
    </row>
    <row r="148" spans="1:11" x14ac:dyDescent="0.2">
      <c r="A148" s="2" t="s">
        <v>11</v>
      </c>
      <c r="B148" s="3">
        <v>206181</v>
      </c>
      <c r="C148" s="2" t="s">
        <v>181</v>
      </c>
      <c r="D148" s="2" t="s">
        <v>13</v>
      </c>
      <c r="E148" s="2" t="s">
        <v>160</v>
      </c>
      <c r="F148" s="2" t="s">
        <v>161</v>
      </c>
      <c r="G148" t="str">
        <f>IFERROR(_xlfn.XLOOKUP(Tabelle1[[#This Row],[Betreuer - IT]],IT!$A:$A,IT!$B:$B),"")</f>
        <v>0664 6202 051</v>
      </c>
      <c r="H148" t="str">
        <f>IFERROR(_xlfn.XLOOKUP(Tabelle1[[#This Row],[Betreuer - IT]],IT!$A:$A,IT!$C:$C),
"")</f>
        <v>herbert.rainsperger@kmz.ksn.at</v>
      </c>
      <c r="I148" s="2" t="s">
        <v>340</v>
      </c>
      <c r="J148" t="str">
        <f>IFERROR(_xlfn.XLOOKUP(Tabelle1[[#This Row],[Betreuer - SOK]],Sokrates!$A:$A,Sokrates!$B:$B),
"")</f>
        <v>0664 6202052</v>
      </c>
      <c r="K148" t="str">
        <f>IFERROR(_xlfn.XLOOKUP(Tabelle1[[#This Row],[Betreuer - SOK]],Sokrates!$A:$A,Sokrates!$C:$C),
"")</f>
        <v>doris.eichholzer@kmz.ksn.at</v>
      </c>
    </row>
    <row r="149" spans="1:11" x14ac:dyDescent="0.2">
      <c r="A149" s="2" t="s">
        <v>11</v>
      </c>
      <c r="B149" s="3">
        <v>206191</v>
      </c>
      <c r="C149" s="2" t="s">
        <v>182</v>
      </c>
      <c r="D149" s="2" t="s">
        <v>13</v>
      </c>
      <c r="E149" s="2" t="s">
        <v>160</v>
      </c>
      <c r="F149" s="2" t="s">
        <v>85</v>
      </c>
      <c r="G149" t="str">
        <f>IFERROR(_xlfn.XLOOKUP(Tabelle1[[#This Row],[Betreuer - IT]],IT!$A:$A,IT!$B:$B),"")</f>
        <v>0664 6202 050</v>
      </c>
      <c r="H149" t="str">
        <f>IFERROR(_xlfn.XLOOKUP(Tabelle1[[#This Row],[Betreuer - IT]],IT!$A:$A,IT!$C:$C),
"")</f>
        <v>ludwig.guggenberger@kmz.ksn.at</v>
      </c>
      <c r="I149" s="2" t="s">
        <v>340</v>
      </c>
      <c r="J149" t="str">
        <f>IFERROR(_xlfn.XLOOKUP(Tabelle1[[#This Row],[Betreuer - SOK]],Sokrates!$A:$A,Sokrates!$B:$B),
"")</f>
        <v>0664 6202052</v>
      </c>
      <c r="K149" t="str">
        <f>IFERROR(_xlfn.XLOOKUP(Tabelle1[[#This Row],[Betreuer - SOK]],Sokrates!$A:$A,Sokrates!$C:$C),
"")</f>
        <v>doris.eichholzer@kmz.ksn.at</v>
      </c>
    </row>
    <row r="150" spans="1:11" x14ac:dyDescent="0.2">
      <c r="A150" s="2" t="s">
        <v>11</v>
      </c>
      <c r="B150" s="3">
        <v>206202</v>
      </c>
      <c r="C150" s="2" t="s">
        <v>183</v>
      </c>
      <c r="D150" s="2" t="s">
        <v>21</v>
      </c>
      <c r="E150" s="2" t="s">
        <v>160</v>
      </c>
      <c r="F150" s="2" t="s">
        <v>161</v>
      </c>
      <c r="G150" t="str">
        <f>IFERROR(_xlfn.XLOOKUP(Tabelle1[[#This Row],[Betreuer - IT]],IT!$A:$A,IT!$B:$B),"")</f>
        <v>0664 6202 051</v>
      </c>
      <c r="H150" t="str">
        <f>IFERROR(_xlfn.XLOOKUP(Tabelle1[[#This Row],[Betreuer - IT]],IT!$A:$A,IT!$C:$C),
"")</f>
        <v>herbert.rainsperger@kmz.ksn.at</v>
      </c>
      <c r="I150" s="2" t="s">
        <v>340</v>
      </c>
      <c r="J150" t="str">
        <f>IFERROR(_xlfn.XLOOKUP(Tabelle1[[#This Row],[Betreuer - SOK]],Sokrates!$A:$A,Sokrates!$B:$B),
"")</f>
        <v>0664 6202052</v>
      </c>
      <c r="K150" t="str">
        <f>IFERROR(_xlfn.XLOOKUP(Tabelle1[[#This Row],[Betreuer - SOK]],Sokrates!$A:$A,Sokrates!$C:$C),
"")</f>
        <v>doris.eichholzer@kmz.ksn.at</v>
      </c>
    </row>
    <row r="151" spans="1:11" x14ac:dyDescent="0.2">
      <c r="A151" s="2" t="s">
        <v>11</v>
      </c>
      <c r="B151" s="3">
        <v>206221</v>
      </c>
      <c r="C151" s="2" t="s">
        <v>184</v>
      </c>
      <c r="D151" s="2" t="s">
        <v>13</v>
      </c>
      <c r="E151" s="2" t="s">
        <v>160</v>
      </c>
      <c r="F151" s="2" t="s">
        <v>161</v>
      </c>
      <c r="G151" t="str">
        <f>IFERROR(_xlfn.XLOOKUP(Tabelle1[[#This Row],[Betreuer - IT]],IT!$A:$A,IT!$B:$B),"")</f>
        <v>0664 6202 051</v>
      </c>
      <c r="H151" t="str">
        <f>IFERROR(_xlfn.XLOOKUP(Tabelle1[[#This Row],[Betreuer - IT]],IT!$A:$A,IT!$C:$C),
"")</f>
        <v>herbert.rainsperger@kmz.ksn.at</v>
      </c>
      <c r="I151" s="2" t="s">
        <v>340</v>
      </c>
      <c r="J151" t="str">
        <f>IFERROR(_xlfn.XLOOKUP(Tabelle1[[#This Row],[Betreuer - SOK]],Sokrates!$A:$A,Sokrates!$B:$B),
"")</f>
        <v>0664 6202052</v>
      </c>
      <c r="K151" t="str">
        <f>IFERROR(_xlfn.XLOOKUP(Tabelle1[[#This Row],[Betreuer - SOK]],Sokrates!$A:$A,Sokrates!$C:$C),
"")</f>
        <v>doris.eichholzer@kmz.ksn.at</v>
      </c>
    </row>
    <row r="152" spans="1:11" x14ac:dyDescent="0.2">
      <c r="A152" s="2" t="s">
        <v>11</v>
      </c>
      <c r="B152" s="3">
        <v>206231</v>
      </c>
      <c r="C152" s="2" t="s">
        <v>185</v>
      </c>
      <c r="D152" s="2" t="s">
        <v>13</v>
      </c>
      <c r="E152" s="2" t="s">
        <v>160</v>
      </c>
      <c r="F152" s="2" t="s">
        <v>161</v>
      </c>
      <c r="G152" t="str">
        <f>IFERROR(_xlfn.XLOOKUP(Tabelle1[[#This Row],[Betreuer - IT]],IT!$A:$A,IT!$B:$B),"")</f>
        <v>0664 6202 051</v>
      </c>
      <c r="H152" t="str">
        <f>IFERROR(_xlfn.XLOOKUP(Tabelle1[[#This Row],[Betreuer - IT]],IT!$A:$A,IT!$C:$C),
"")</f>
        <v>herbert.rainsperger@kmz.ksn.at</v>
      </c>
      <c r="I152" s="2" t="s">
        <v>340</v>
      </c>
      <c r="J152" t="str">
        <f>IFERROR(_xlfn.XLOOKUP(Tabelle1[[#This Row],[Betreuer - SOK]],Sokrates!$A:$A,Sokrates!$B:$B),
"")</f>
        <v>0664 6202052</v>
      </c>
      <c r="K152" t="str">
        <f>IFERROR(_xlfn.XLOOKUP(Tabelle1[[#This Row],[Betreuer - SOK]],Sokrates!$A:$A,Sokrates!$C:$C),
"")</f>
        <v>doris.eichholzer@kmz.ksn.at</v>
      </c>
    </row>
    <row r="153" spans="1:11" x14ac:dyDescent="0.2">
      <c r="A153" s="2" t="s">
        <v>46</v>
      </c>
      <c r="B153" s="3">
        <v>206251</v>
      </c>
      <c r="C153" s="2" t="s">
        <v>186</v>
      </c>
      <c r="D153" s="2" t="s">
        <v>48</v>
      </c>
      <c r="E153" s="2" t="s">
        <v>160</v>
      </c>
      <c r="F153" s="2" t="s">
        <v>42</v>
      </c>
      <c r="G153" t="str">
        <f>IFERROR(_xlfn.XLOOKUP(Tabelle1[[#This Row],[Betreuer - IT]],IT!$A:$A,IT!$B:$B),"")</f>
        <v/>
      </c>
      <c r="H153" t="str">
        <f>IFERROR(_xlfn.XLOOKUP(Tabelle1[[#This Row],[Betreuer - IT]],IT!$A:$A,IT!$C:$C),
"")</f>
        <v/>
      </c>
      <c r="I153" s="2" t="s">
        <v>340</v>
      </c>
      <c r="J153" t="str">
        <f>IFERROR(_xlfn.XLOOKUP(Tabelle1[[#This Row],[Betreuer - SOK]],Sokrates!$A:$A,Sokrates!$B:$B),
"")</f>
        <v>0664 6202052</v>
      </c>
      <c r="K153" t="str">
        <f>IFERROR(_xlfn.XLOOKUP(Tabelle1[[#This Row],[Betreuer - SOK]],Sokrates!$A:$A,Sokrates!$C:$C),
"")</f>
        <v>doris.eichholzer@kmz.ksn.at</v>
      </c>
    </row>
    <row r="154" spans="1:11" x14ac:dyDescent="0.2">
      <c r="A154" s="2" t="s">
        <v>11</v>
      </c>
      <c r="B154" s="3">
        <v>206271</v>
      </c>
      <c r="C154" s="2" t="s">
        <v>187</v>
      </c>
      <c r="D154" s="2" t="s">
        <v>13</v>
      </c>
      <c r="E154" s="2" t="s">
        <v>160</v>
      </c>
      <c r="F154" s="2" t="s">
        <v>161</v>
      </c>
      <c r="G154" t="str">
        <f>IFERROR(_xlfn.XLOOKUP(Tabelle1[[#This Row],[Betreuer - IT]],IT!$A:$A,IT!$B:$B),"")</f>
        <v>0664 6202 051</v>
      </c>
      <c r="H154" t="str">
        <f>IFERROR(_xlfn.XLOOKUP(Tabelle1[[#This Row],[Betreuer - IT]],IT!$A:$A,IT!$C:$C),
"")</f>
        <v>herbert.rainsperger@kmz.ksn.at</v>
      </c>
      <c r="I154" s="2" t="s">
        <v>340</v>
      </c>
      <c r="J154" t="str">
        <f>IFERROR(_xlfn.XLOOKUP(Tabelle1[[#This Row],[Betreuer - SOK]],Sokrates!$A:$A,Sokrates!$B:$B),
"")</f>
        <v>0664 6202052</v>
      </c>
      <c r="K154" t="str">
        <f>IFERROR(_xlfn.XLOOKUP(Tabelle1[[#This Row],[Betreuer - SOK]],Sokrates!$A:$A,Sokrates!$C:$C),
"")</f>
        <v>doris.eichholzer@kmz.ksn.at</v>
      </c>
    </row>
    <row r="155" spans="1:11" x14ac:dyDescent="0.2">
      <c r="A155" s="2" t="s">
        <v>11</v>
      </c>
      <c r="B155" s="3">
        <v>206281</v>
      </c>
      <c r="C155" s="2" t="s">
        <v>188</v>
      </c>
      <c r="D155" s="2" t="s">
        <v>13</v>
      </c>
      <c r="E155" s="2" t="s">
        <v>160</v>
      </c>
      <c r="F155" s="2" t="s">
        <v>85</v>
      </c>
      <c r="G155" t="str">
        <f>IFERROR(_xlfn.XLOOKUP(Tabelle1[[#This Row],[Betreuer - IT]],IT!$A:$A,IT!$B:$B),"")</f>
        <v>0664 6202 050</v>
      </c>
      <c r="H155" t="str">
        <f>IFERROR(_xlfn.XLOOKUP(Tabelle1[[#This Row],[Betreuer - IT]],IT!$A:$A,IT!$C:$C),
"")</f>
        <v>ludwig.guggenberger@kmz.ksn.at</v>
      </c>
      <c r="I155" s="2" t="s">
        <v>340</v>
      </c>
      <c r="J155" t="str">
        <f>IFERROR(_xlfn.XLOOKUP(Tabelle1[[#This Row],[Betreuer - SOK]],Sokrates!$A:$A,Sokrates!$B:$B),
"")</f>
        <v>0664 6202052</v>
      </c>
      <c r="K155" t="str">
        <f>IFERROR(_xlfn.XLOOKUP(Tabelle1[[#This Row],[Betreuer - SOK]],Sokrates!$A:$A,Sokrates!$C:$C),
"")</f>
        <v>doris.eichholzer@kmz.ksn.at</v>
      </c>
    </row>
    <row r="156" spans="1:11" x14ac:dyDescent="0.2">
      <c r="A156" s="2" t="s">
        <v>11</v>
      </c>
      <c r="B156" s="3">
        <v>206301</v>
      </c>
      <c r="C156" s="2" t="s">
        <v>189</v>
      </c>
      <c r="D156" s="2" t="s">
        <v>13</v>
      </c>
      <c r="E156" s="2" t="s">
        <v>160</v>
      </c>
      <c r="F156" s="2" t="s">
        <v>161</v>
      </c>
      <c r="G156" t="str">
        <f>IFERROR(_xlfn.XLOOKUP(Tabelle1[[#This Row],[Betreuer - IT]],IT!$A:$A,IT!$B:$B),"")</f>
        <v>0664 6202 051</v>
      </c>
      <c r="H156" t="str">
        <f>IFERROR(_xlfn.XLOOKUP(Tabelle1[[#This Row],[Betreuer - IT]],IT!$A:$A,IT!$C:$C),
"")</f>
        <v>herbert.rainsperger@kmz.ksn.at</v>
      </c>
      <c r="I156" s="2" t="s">
        <v>340</v>
      </c>
      <c r="J156" t="str">
        <f>IFERROR(_xlfn.XLOOKUP(Tabelle1[[#This Row],[Betreuer - SOK]],Sokrates!$A:$A,Sokrates!$B:$B),
"")</f>
        <v>0664 6202052</v>
      </c>
      <c r="K156" t="str">
        <f>IFERROR(_xlfn.XLOOKUP(Tabelle1[[#This Row],[Betreuer - SOK]],Sokrates!$A:$A,Sokrates!$C:$C),
"")</f>
        <v>doris.eichholzer@kmz.ksn.at</v>
      </c>
    </row>
    <row r="157" spans="1:11" x14ac:dyDescent="0.2">
      <c r="A157" s="2" t="s">
        <v>11</v>
      </c>
      <c r="B157" s="3">
        <v>206311</v>
      </c>
      <c r="C157" s="2" t="s">
        <v>190</v>
      </c>
      <c r="D157" s="2" t="s">
        <v>13</v>
      </c>
      <c r="E157" s="2" t="s">
        <v>160</v>
      </c>
      <c r="F157" s="2" t="s">
        <v>161</v>
      </c>
      <c r="G157" t="str">
        <f>IFERROR(_xlfn.XLOOKUP(Tabelle1[[#This Row],[Betreuer - IT]],IT!$A:$A,IT!$B:$B),"")</f>
        <v>0664 6202 051</v>
      </c>
      <c r="H157" t="str">
        <f>IFERROR(_xlfn.XLOOKUP(Tabelle1[[#This Row],[Betreuer - IT]],IT!$A:$A,IT!$C:$C),
"")</f>
        <v>herbert.rainsperger@kmz.ksn.at</v>
      </c>
      <c r="I157" s="2" t="s">
        <v>340</v>
      </c>
      <c r="J157" t="str">
        <f>IFERROR(_xlfn.XLOOKUP(Tabelle1[[#This Row],[Betreuer - SOK]],Sokrates!$A:$A,Sokrates!$B:$B),
"")</f>
        <v>0664 6202052</v>
      </c>
      <c r="K157" t="str">
        <f>IFERROR(_xlfn.XLOOKUP(Tabelle1[[#This Row],[Betreuer - SOK]],Sokrates!$A:$A,Sokrates!$C:$C),
"")</f>
        <v>doris.eichholzer@kmz.ksn.at</v>
      </c>
    </row>
    <row r="158" spans="1:11" x14ac:dyDescent="0.2">
      <c r="A158" s="2" t="s">
        <v>11</v>
      </c>
      <c r="B158" s="3">
        <v>206341</v>
      </c>
      <c r="C158" s="2" t="s">
        <v>191</v>
      </c>
      <c r="D158" s="2" t="s">
        <v>13</v>
      </c>
      <c r="E158" s="2" t="s">
        <v>160</v>
      </c>
      <c r="F158" s="2" t="s">
        <v>161</v>
      </c>
      <c r="G158" t="str">
        <f>IFERROR(_xlfn.XLOOKUP(Tabelle1[[#This Row],[Betreuer - IT]],IT!$A:$A,IT!$B:$B),"")</f>
        <v>0664 6202 051</v>
      </c>
      <c r="H158" t="str">
        <f>IFERROR(_xlfn.XLOOKUP(Tabelle1[[#This Row],[Betreuer - IT]],IT!$A:$A,IT!$C:$C),
"")</f>
        <v>herbert.rainsperger@kmz.ksn.at</v>
      </c>
      <c r="I158" s="2" t="s">
        <v>340</v>
      </c>
      <c r="J158" t="str">
        <f>IFERROR(_xlfn.XLOOKUP(Tabelle1[[#This Row],[Betreuer - SOK]],Sokrates!$A:$A,Sokrates!$B:$B),
"")</f>
        <v>0664 6202052</v>
      </c>
      <c r="K158" t="str">
        <f>IFERROR(_xlfn.XLOOKUP(Tabelle1[[#This Row],[Betreuer - SOK]],Sokrates!$A:$A,Sokrates!$C:$C),
"")</f>
        <v>doris.eichholzer@kmz.ksn.at</v>
      </c>
    </row>
    <row r="159" spans="1:11" x14ac:dyDescent="0.2">
      <c r="A159" s="2" t="s">
        <v>11</v>
      </c>
      <c r="B159" s="3">
        <v>206351</v>
      </c>
      <c r="C159" s="2" t="s">
        <v>192</v>
      </c>
      <c r="D159" s="2" t="s">
        <v>13</v>
      </c>
      <c r="E159" s="2" t="s">
        <v>160</v>
      </c>
      <c r="F159" s="2" t="s">
        <v>161</v>
      </c>
      <c r="G159" t="str">
        <f>IFERROR(_xlfn.XLOOKUP(Tabelle1[[#This Row],[Betreuer - IT]],IT!$A:$A,IT!$B:$B),"")</f>
        <v>0664 6202 051</v>
      </c>
      <c r="H159" t="str">
        <f>IFERROR(_xlfn.XLOOKUP(Tabelle1[[#This Row],[Betreuer - IT]],IT!$A:$A,IT!$C:$C),
"")</f>
        <v>herbert.rainsperger@kmz.ksn.at</v>
      </c>
      <c r="I159" s="2" t="s">
        <v>349</v>
      </c>
      <c r="J159" t="str">
        <f>IFERROR(_xlfn.XLOOKUP(Tabelle1[[#This Row],[Betreuer - SOK]],Sokrates!$A:$A,Sokrates!$B:$B),
"")</f>
        <v>0664 6202090</v>
      </c>
      <c r="K159" t="str">
        <f>IFERROR(_xlfn.XLOOKUP(Tabelle1[[#This Row],[Betreuer - SOK]],Sokrates!$A:$A,Sokrates!$C:$C),
"")</f>
        <v>manuela.bucher@kmz.ksn.at</v>
      </c>
    </row>
    <row r="160" spans="1:11" x14ac:dyDescent="0.2">
      <c r="A160" s="2" t="s">
        <v>11</v>
      </c>
      <c r="B160" s="3">
        <v>206361</v>
      </c>
      <c r="C160" s="2" t="s">
        <v>193</v>
      </c>
      <c r="D160" s="2" t="s">
        <v>13</v>
      </c>
      <c r="E160" s="2" t="s">
        <v>160</v>
      </c>
      <c r="F160" s="2" t="s">
        <v>85</v>
      </c>
      <c r="G160" t="str">
        <f>IFERROR(_xlfn.XLOOKUP(Tabelle1[[#This Row],[Betreuer - IT]],IT!$A:$A,IT!$B:$B),"")</f>
        <v>0664 6202 050</v>
      </c>
      <c r="H160" t="str">
        <f>IFERROR(_xlfn.XLOOKUP(Tabelle1[[#This Row],[Betreuer - IT]],IT!$A:$A,IT!$C:$C),
"")</f>
        <v>ludwig.guggenberger@kmz.ksn.at</v>
      </c>
      <c r="I160" s="2" t="s">
        <v>340</v>
      </c>
      <c r="J160" t="str">
        <f>IFERROR(_xlfn.XLOOKUP(Tabelle1[[#This Row],[Betreuer - SOK]],Sokrates!$A:$A,Sokrates!$B:$B),
"")</f>
        <v>0664 6202052</v>
      </c>
      <c r="K160" t="str">
        <f>IFERROR(_xlfn.XLOOKUP(Tabelle1[[#This Row],[Betreuer - SOK]],Sokrates!$A:$A,Sokrates!$C:$C),
"")</f>
        <v>doris.eichholzer@kmz.ksn.at</v>
      </c>
    </row>
    <row r="161" spans="1:11" x14ac:dyDescent="0.2">
      <c r="A161" s="2" t="s">
        <v>11</v>
      </c>
      <c r="B161" s="3">
        <v>206371</v>
      </c>
      <c r="C161" s="2" t="s">
        <v>194</v>
      </c>
      <c r="D161" s="2" t="s">
        <v>13</v>
      </c>
      <c r="E161" s="2" t="s">
        <v>160</v>
      </c>
      <c r="F161" s="2" t="s">
        <v>161</v>
      </c>
      <c r="G161" t="str">
        <f>IFERROR(_xlfn.XLOOKUP(Tabelle1[[#This Row],[Betreuer - IT]],IT!$A:$A,IT!$B:$B),"")</f>
        <v>0664 6202 051</v>
      </c>
      <c r="H161" t="str">
        <f>IFERROR(_xlfn.XLOOKUP(Tabelle1[[#This Row],[Betreuer - IT]],IT!$A:$A,IT!$C:$C),
"")</f>
        <v>herbert.rainsperger@kmz.ksn.at</v>
      </c>
      <c r="I161" s="2" t="s">
        <v>340</v>
      </c>
      <c r="J161" t="str">
        <f>IFERROR(_xlfn.XLOOKUP(Tabelle1[[#This Row],[Betreuer - SOK]],Sokrates!$A:$A,Sokrates!$B:$B),
"")</f>
        <v>0664 6202052</v>
      </c>
      <c r="K161" t="str">
        <f>IFERROR(_xlfn.XLOOKUP(Tabelle1[[#This Row],[Betreuer - SOK]],Sokrates!$A:$A,Sokrates!$C:$C),
"")</f>
        <v>doris.eichholzer@kmz.ksn.at</v>
      </c>
    </row>
    <row r="162" spans="1:11" x14ac:dyDescent="0.2">
      <c r="A162" s="2" t="s">
        <v>11</v>
      </c>
      <c r="B162" s="3">
        <v>206381</v>
      </c>
      <c r="C162" s="2" t="s">
        <v>195</v>
      </c>
      <c r="D162" s="2" t="s">
        <v>13</v>
      </c>
      <c r="E162" s="2" t="s">
        <v>160</v>
      </c>
      <c r="F162" s="2" t="s">
        <v>85</v>
      </c>
      <c r="G162" t="str">
        <f>IFERROR(_xlfn.XLOOKUP(Tabelle1[[#This Row],[Betreuer - IT]],IT!$A:$A,IT!$B:$B),"")</f>
        <v>0664 6202 050</v>
      </c>
      <c r="H162" t="str">
        <f>IFERROR(_xlfn.XLOOKUP(Tabelle1[[#This Row],[Betreuer - IT]],IT!$A:$A,IT!$C:$C),
"")</f>
        <v>ludwig.guggenberger@kmz.ksn.at</v>
      </c>
      <c r="I162" s="2" t="s">
        <v>340</v>
      </c>
      <c r="J162" t="str">
        <f>IFERROR(_xlfn.XLOOKUP(Tabelle1[[#This Row],[Betreuer - SOK]],Sokrates!$A:$A,Sokrates!$B:$B),
"")</f>
        <v>0664 6202052</v>
      </c>
      <c r="K162" t="str">
        <f>IFERROR(_xlfn.XLOOKUP(Tabelle1[[#This Row],[Betreuer - SOK]],Sokrates!$A:$A,Sokrates!$C:$C),
"")</f>
        <v>doris.eichholzer@kmz.ksn.at</v>
      </c>
    </row>
    <row r="163" spans="1:11" x14ac:dyDescent="0.2">
      <c r="A163" s="2" t="s">
        <v>11</v>
      </c>
      <c r="B163" s="3">
        <v>206391</v>
      </c>
      <c r="C163" s="2" t="s">
        <v>196</v>
      </c>
      <c r="D163" s="2" t="s">
        <v>13</v>
      </c>
      <c r="E163" s="2" t="s">
        <v>160</v>
      </c>
      <c r="F163" s="2" t="s">
        <v>161</v>
      </c>
      <c r="G163" t="str">
        <f>IFERROR(_xlfn.XLOOKUP(Tabelle1[[#This Row],[Betreuer - IT]],IT!$A:$A,IT!$B:$B),"")</f>
        <v>0664 6202 051</v>
      </c>
      <c r="H163" t="str">
        <f>IFERROR(_xlfn.XLOOKUP(Tabelle1[[#This Row],[Betreuer - IT]],IT!$A:$A,IT!$C:$C),
"")</f>
        <v>herbert.rainsperger@kmz.ksn.at</v>
      </c>
      <c r="I163" s="2" t="s">
        <v>340</v>
      </c>
      <c r="J163" t="str">
        <f>IFERROR(_xlfn.XLOOKUP(Tabelle1[[#This Row],[Betreuer - SOK]],Sokrates!$A:$A,Sokrates!$B:$B),
"")</f>
        <v>0664 6202052</v>
      </c>
      <c r="K163" t="str">
        <f>IFERROR(_xlfn.XLOOKUP(Tabelle1[[#This Row],[Betreuer - SOK]],Sokrates!$A:$A,Sokrates!$C:$C),
"")</f>
        <v>doris.eichholzer@kmz.ksn.at</v>
      </c>
    </row>
    <row r="164" spans="1:11" x14ac:dyDescent="0.2">
      <c r="A164" s="2" t="s">
        <v>11</v>
      </c>
      <c r="B164" s="3">
        <v>206401</v>
      </c>
      <c r="C164" s="2" t="s">
        <v>197</v>
      </c>
      <c r="D164" s="2" t="s">
        <v>13</v>
      </c>
      <c r="E164" s="2" t="s">
        <v>160</v>
      </c>
      <c r="F164" s="2" t="s">
        <v>161</v>
      </c>
      <c r="G164" t="str">
        <f>IFERROR(_xlfn.XLOOKUP(Tabelle1[[#This Row],[Betreuer - IT]],IT!$A:$A,IT!$B:$B),"")</f>
        <v>0664 6202 051</v>
      </c>
      <c r="H164" t="str">
        <f>IFERROR(_xlfn.XLOOKUP(Tabelle1[[#This Row],[Betreuer - IT]],IT!$A:$A,IT!$C:$C),
"")</f>
        <v>herbert.rainsperger@kmz.ksn.at</v>
      </c>
      <c r="I164" s="2" t="s">
        <v>340</v>
      </c>
      <c r="J164" t="str">
        <f>IFERROR(_xlfn.XLOOKUP(Tabelle1[[#This Row],[Betreuer - SOK]],Sokrates!$A:$A,Sokrates!$B:$B),
"")</f>
        <v>0664 6202052</v>
      </c>
      <c r="K164" t="str">
        <f>IFERROR(_xlfn.XLOOKUP(Tabelle1[[#This Row],[Betreuer - SOK]],Sokrates!$A:$A,Sokrates!$C:$C),
"")</f>
        <v>doris.eichholzer@kmz.ksn.at</v>
      </c>
    </row>
    <row r="165" spans="1:11" x14ac:dyDescent="0.2">
      <c r="A165" s="2" t="s">
        <v>11</v>
      </c>
      <c r="B165" s="3">
        <v>206441</v>
      </c>
      <c r="C165" s="2" t="s">
        <v>198</v>
      </c>
      <c r="D165" s="2" t="s">
        <v>13</v>
      </c>
      <c r="E165" s="2" t="s">
        <v>160</v>
      </c>
      <c r="F165" s="2" t="s">
        <v>161</v>
      </c>
      <c r="G165" t="str">
        <f>IFERROR(_xlfn.XLOOKUP(Tabelle1[[#This Row],[Betreuer - IT]],IT!$A:$A,IT!$B:$B),"")</f>
        <v>0664 6202 051</v>
      </c>
      <c r="H165" t="str">
        <f>IFERROR(_xlfn.XLOOKUP(Tabelle1[[#This Row],[Betreuer - IT]],IT!$A:$A,IT!$C:$C),
"")</f>
        <v>herbert.rainsperger@kmz.ksn.at</v>
      </c>
      <c r="I165" s="2" t="s">
        <v>340</v>
      </c>
      <c r="J165" t="str">
        <f>IFERROR(_xlfn.XLOOKUP(Tabelle1[[#This Row],[Betreuer - SOK]],Sokrates!$A:$A,Sokrates!$B:$B),
"")</f>
        <v>0664 6202052</v>
      </c>
      <c r="K165" t="str">
        <f>IFERROR(_xlfn.XLOOKUP(Tabelle1[[#This Row],[Betreuer - SOK]],Sokrates!$A:$A,Sokrates!$C:$C),
"")</f>
        <v>doris.eichholzer@kmz.ksn.at</v>
      </c>
    </row>
    <row r="166" spans="1:11" x14ac:dyDescent="0.2">
      <c r="A166" s="2" t="s">
        <v>11</v>
      </c>
      <c r="B166" s="3">
        <v>206451</v>
      </c>
      <c r="C166" s="2" t="s">
        <v>199</v>
      </c>
      <c r="D166" s="2" t="s">
        <v>13</v>
      </c>
      <c r="E166" s="2" t="s">
        <v>160</v>
      </c>
      <c r="F166" s="2" t="s">
        <v>85</v>
      </c>
      <c r="G166" t="str">
        <f>IFERROR(_xlfn.XLOOKUP(Tabelle1[[#This Row],[Betreuer - IT]],IT!$A:$A,IT!$B:$B),"")</f>
        <v>0664 6202 050</v>
      </c>
      <c r="H166" t="str">
        <f>IFERROR(_xlfn.XLOOKUP(Tabelle1[[#This Row],[Betreuer - IT]],IT!$A:$A,IT!$C:$C),
"")</f>
        <v>ludwig.guggenberger@kmz.ksn.at</v>
      </c>
      <c r="I166" s="2" t="s">
        <v>340</v>
      </c>
      <c r="J166" t="str">
        <f>IFERROR(_xlfn.XLOOKUP(Tabelle1[[#This Row],[Betreuer - SOK]],Sokrates!$A:$A,Sokrates!$B:$B),
"")</f>
        <v>0664 6202052</v>
      </c>
      <c r="K166" t="str">
        <f>IFERROR(_xlfn.XLOOKUP(Tabelle1[[#This Row],[Betreuer - SOK]],Sokrates!$A:$A,Sokrates!$C:$C),
"")</f>
        <v>doris.eichholzer@kmz.ksn.at</v>
      </c>
    </row>
    <row r="167" spans="1:11" x14ac:dyDescent="0.2">
      <c r="A167" s="2" t="s">
        <v>11</v>
      </c>
      <c r="B167" s="3">
        <v>206461</v>
      </c>
      <c r="C167" s="2" t="s">
        <v>200</v>
      </c>
      <c r="D167" s="2" t="s">
        <v>13</v>
      </c>
      <c r="E167" s="2" t="s">
        <v>160</v>
      </c>
      <c r="F167" s="2" t="s">
        <v>161</v>
      </c>
      <c r="G167" t="str">
        <f>IFERROR(_xlfn.XLOOKUP(Tabelle1[[#This Row],[Betreuer - IT]],IT!$A:$A,IT!$B:$B),"")</f>
        <v>0664 6202 051</v>
      </c>
      <c r="H167" t="str">
        <f>IFERROR(_xlfn.XLOOKUP(Tabelle1[[#This Row],[Betreuer - IT]],IT!$A:$A,IT!$C:$C),
"")</f>
        <v>herbert.rainsperger@kmz.ksn.at</v>
      </c>
      <c r="I167" s="2" t="s">
        <v>340</v>
      </c>
      <c r="J167" t="str">
        <f>IFERROR(_xlfn.XLOOKUP(Tabelle1[[#This Row],[Betreuer - SOK]],Sokrates!$A:$A,Sokrates!$B:$B),
"")</f>
        <v>0664 6202052</v>
      </c>
      <c r="K167" t="str">
        <f>IFERROR(_xlfn.XLOOKUP(Tabelle1[[#This Row],[Betreuer - SOK]],Sokrates!$A:$A,Sokrates!$C:$C),
"")</f>
        <v>doris.eichholzer@kmz.ksn.at</v>
      </c>
    </row>
    <row r="168" spans="1:11" x14ac:dyDescent="0.2">
      <c r="A168" s="2" t="s">
        <v>11</v>
      </c>
      <c r="B168" s="3">
        <v>206491</v>
      </c>
      <c r="C168" s="2" t="s">
        <v>201</v>
      </c>
      <c r="D168" s="2" t="s">
        <v>13</v>
      </c>
      <c r="E168" s="2" t="s">
        <v>160</v>
      </c>
      <c r="F168" s="2" t="s">
        <v>85</v>
      </c>
      <c r="G168" t="str">
        <f>IFERROR(_xlfn.XLOOKUP(Tabelle1[[#This Row],[Betreuer - IT]],IT!$A:$A,IT!$B:$B),"")</f>
        <v>0664 6202 050</v>
      </c>
      <c r="H168" t="str">
        <f>IFERROR(_xlfn.XLOOKUP(Tabelle1[[#This Row],[Betreuer - IT]],IT!$A:$A,IT!$C:$C),
"")</f>
        <v>ludwig.guggenberger@kmz.ksn.at</v>
      </c>
      <c r="I168" s="2" t="s">
        <v>340</v>
      </c>
      <c r="J168" t="str">
        <f>IFERROR(_xlfn.XLOOKUP(Tabelle1[[#This Row],[Betreuer - SOK]],Sokrates!$A:$A,Sokrates!$B:$B),
"")</f>
        <v>0664 6202052</v>
      </c>
      <c r="K168" t="str">
        <f>IFERROR(_xlfn.XLOOKUP(Tabelle1[[#This Row],[Betreuer - SOK]],Sokrates!$A:$A,Sokrates!$C:$C),
"")</f>
        <v>doris.eichholzer@kmz.ksn.at</v>
      </c>
    </row>
    <row r="169" spans="1:11" x14ac:dyDescent="0.2">
      <c r="A169" s="2" t="s">
        <v>11</v>
      </c>
      <c r="B169" s="3">
        <v>206501</v>
      </c>
      <c r="C169" s="2" t="s">
        <v>202</v>
      </c>
      <c r="D169" s="2" t="s">
        <v>13</v>
      </c>
      <c r="E169" s="2" t="s">
        <v>160</v>
      </c>
      <c r="F169" s="2" t="s">
        <v>161</v>
      </c>
      <c r="G169" t="str">
        <f>IFERROR(_xlfn.XLOOKUP(Tabelle1[[#This Row],[Betreuer - IT]],IT!$A:$A,IT!$B:$B),"")</f>
        <v>0664 6202 051</v>
      </c>
      <c r="H169" t="str">
        <f>IFERROR(_xlfn.XLOOKUP(Tabelle1[[#This Row],[Betreuer - IT]],IT!$A:$A,IT!$C:$C),
"")</f>
        <v>herbert.rainsperger@kmz.ksn.at</v>
      </c>
      <c r="I169" s="2" t="s">
        <v>340</v>
      </c>
      <c r="J169" t="str">
        <f>IFERROR(_xlfn.XLOOKUP(Tabelle1[[#This Row],[Betreuer - SOK]],Sokrates!$A:$A,Sokrates!$B:$B),
"")</f>
        <v>0664 6202052</v>
      </c>
      <c r="K169" t="str">
        <f>IFERROR(_xlfn.XLOOKUP(Tabelle1[[#This Row],[Betreuer - SOK]],Sokrates!$A:$A,Sokrates!$C:$C),
"")</f>
        <v>doris.eichholzer@kmz.ksn.at</v>
      </c>
    </row>
    <row r="170" spans="1:11" x14ac:dyDescent="0.2">
      <c r="A170" s="2" t="s">
        <v>11</v>
      </c>
      <c r="B170" s="3">
        <v>206521</v>
      </c>
      <c r="C170" s="2" t="s">
        <v>203</v>
      </c>
      <c r="D170" s="2" t="s">
        <v>13</v>
      </c>
      <c r="E170" s="2" t="s">
        <v>160</v>
      </c>
      <c r="F170" s="2" t="s">
        <v>161</v>
      </c>
      <c r="G170" t="str">
        <f>IFERROR(_xlfn.XLOOKUP(Tabelle1[[#This Row],[Betreuer - IT]],IT!$A:$A,IT!$B:$B),"")</f>
        <v>0664 6202 051</v>
      </c>
      <c r="H170" t="str">
        <f>IFERROR(_xlfn.XLOOKUP(Tabelle1[[#This Row],[Betreuer - IT]],IT!$A:$A,IT!$C:$C),
"")</f>
        <v>herbert.rainsperger@kmz.ksn.at</v>
      </c>
      <c r="I170" s="2" t="s">
        <v>349</v>
      </c>
      <c r="J170" t="str">
        <f>IFERROR(_xlfn.XLOOKUP(Tabelle1[[#This Row],[Betreuer - SOK]],Sokrates!$A:$A,Sokrates!$B:$B),
"")</f>
        <v>0664 6202090</v>
      </c>
      <c r="K170" t="str">
        <f>IFERROR(_xlfn.XLOOKUP(Tabelle1[[#This Row],[Betreuer - SOK]],Sokrates!$A:$A,Sokrates!$C:$C),
"")</f>
        <v>manuela.bucher@kmz.ksn.at</v>
      </c>
    </row>
    <row r="171" spans="1:11" x14ac:dyDescent="0.2">
      <c r="A171" s="2" t="s">
        <v>11</v>
      </c>
      <c r="B171" s="3">
        <v>206541</v>
      </c>
      <c r="C171" s="2" t="s">
        <v>204</v>
      </c>
      <c r="D171" s="2" t="s">
        <v>13</v>
      </c>
      <c r="E171" s="2" t="s">
        <v>160</v>
      </c>
      <c r="F171" s="2" t="s">
        <v>161</v>
      </c>
      <c r="G171" t="str">
        <f>IFERROR(_xlfn.XLOOKUP(Tabelle1[[#This Row],[Betreuer - IT]],IT!$A:$A,IT!$B:$B),"")</f>
        <v>0664 6202 051</v>
      </c>
      <c r="H171" t="str">
        <f>IFERROR(_xlfn.XLOOKUP(Tabelle1[[#This Row],[Betreuer - IT]],IT!$A:$A,IT!$C:$C),
"")</f>
        <v>herbert.rainsperger@kmz.ksn.at</v>
      </c>
      <c r="I171" s="2" t="s">
        <v>349</v>
      </c>
      <c r="J171" t="str">
        <f>IFERROR(_xlfn.XLOOKUP(Tabelle1[[#This Row],[Betreuer - SOK]],Sokrates!$A:$A,Sokrates!$B:$B),
"")</f>
        <v>0664 6202090</v>
      </c>
      <c r="K171" t="str">
        <f>IFERROR(_xlfn.XLOOKUP(Tabelle1[[#This Row],[Betreuer - SOK]],Sokrates!$A:$A,Sokrates!$C:$C),
"")</f>
        <v>manuela.bucher@kmz.ksn.at</v>
      </c>
    </row>
    <row r="172" spans="1:11" x14ac:dyDescent="0.2">
      <c r="A172" s="2" t="s">
        <v>11</v>
      </c>
      <c r="B172" s="3">
        <v>206551</v>
      </c>
      <c r="C172" s="2" t="s">
        <v>205</v>
      </c>
      <c r="D172" s="2" t="s">
        <v>13</v>
      </c>
      <c r="E172" s="2" t="s">
        <v>160</v>
      </c>
      <c r="F172" s="2" t="s">
        <v>85</v>
      </c>
      <c r="G172" t="str">
        <f>IFERROR(_xlfn.XLOOKUP(Tabelle1[[#This Row],[Betreuer - IT]],IT!$A:$A,IT!$B:$B),"")</f>
        <v>0664 6202 050</v>
      </c>
      <c r="H172" t="str">
        <f>IFERROR(_xlfn.XLOOKUP(Tabelle1[[#This Row],[Betreuer - IT]],IT!$A:$A,IT!$C:$C),
"")</f>
        <v>ludwig.guggenberger@kmz.ksn.at</v>
      </c>
      <c r="I172" s="2" t="s">
        <v>340</v>
      </c>
      <c r="J172" t="str">
        <f>IFERROR(_xlfn.XLOOKUP(Tabelle1[[#This Row],[Betreuer - SOK]],Sokrates!$A:$A,Sokrates!$B:$B),
"")</f>
        <v>0664 6202052</v>
      </c>
      <c r="K172" t="str">
        <f>IFERROR(_xlfn.XLOOKUP(Tabelle1[[#This Row],[Betreuer - SOK]],Sokrates!$A:$A,Sokrates!$C:$C),
"")</f>
        <v>doris.eichholzer@kmz.ksn.at</v>
      </c>
    </row>
    <row r="173" spans="1:11" x14ac:dyDescent="0.2">
      <c r="A173" s="2" t="s">
        <v>11</v>
      </c>
      <c r="B173" s="3">
        <v>206561</v>
      </c>
      <c r="C173" s="2" t="s">
        <v>206</v>
      </c>
      <c r="D173" s="2" t="s">
        <v>13</v>
      </c>
      <c r="E173" s="2" t="s">
        <v>160</v>
      </c>
      <c r="F173" s="2" t="s">
        <v>85</v>
      </c>
      <c r="G173" t="str">
        <f>IFERROR(_xlfn.XLOOKUP(Tabelle1[[#This Row],[Betreuer - IT]],IT!$A:$A,IT!$B:$B),"")</f>
        <v>0664 6202 050</v>
      </c>
      <c r="H173" t="str">
        <f>IFERROR(_xlfn.XLOOKUP(Tabelle1[[#This Row],[Betreuer - IT]],IT!$A:$A,IT!$C:$C),
"")</f>
        <v>ludwig.guggenberger@kmz.ksn.at</v>
      </c>
      <c r="I173" s="2" t="s">
        <v>340</v>
      </c>
      <c r="J173" t="str">
        <f>IFERROR(_xlfn.XLOOKUP(Tabelle1[[#This Row],[Betreuer - SOK]],Sokrates!$A:$A,Sokrates!$B:$B),
"")</f>
        <v>0664 6202052</v>
      </c>
      <c r="K173" t="str">
        <f>IFERROR(_xlfn.XLOOKUP(Tabelle1[[#This Row],[Betreuer - SOK]],Sokrates!$A:$A,Sokrates!$C:$C),
"")</f>
        <v>doris.eichholzer@kmz.ksn.at</v>
      </c>
    </row>
    <row r="174" spans="1:11" x14ac:dyDescent="0.2">
      <c r="A174" s="2" t="s">
        <v>11</v>
      </c>
      <c r="B174" s="3">
        <v>206591</v>
      </c>
      <c r="C174" s="2" t="s">
        <v>207</v>
      </c>
      <c r="D174" s="2" t="s">
        <v>13</v>
      </c>
      <c r="E174" s="2" t="s">
        <v>160</v>
      </c>
      <c r="F174" s="2" t="s">
        <v>161</v>
      </c>
      <c r="G174" t="str">
        <f>IFERROR(_xlfn.XLOOKUP(Tabelle1[[#This Row],[Betreuer - IT]],IT!$A:$A,IT!$B:$B),"")</f>
        <v>0664 6202 051</v>
      </c>
      <c r="H174" t="str">
        <f>IFERROR(_xlfn.XLOOKUP(Tabelle1[[#This Row],[Betreuer - IT]],IT!$A:$A,IT!$C:$C),
"")</f>
        <v>herbert.rainsperger@kmz.ksn.at</v>
      </c>
      <c r="I174" s="2" t="s">
        <v>340</v>
      </c>
      <c r="J174" t="str">
        <f>IFERROR(_xlfn.XLOOKUP(Tabelle1[[#This Row],[Betreuer - SOK]],Sokrates!$A:$A,Sokrates!$B:$B),
"")</f>
        <v>0664 6202052</v>
      </c>
      <c r="K174" t="str">
        <f>IFERROR(_xlfn.XLOOKUP(Tabelle1[[#This Row],[Betreuer - SOK]],Sokrates!$A:$A,Sokrates!$C:$C),
"")</f>
        <v>doris.eichholzer@kmz.ksn.at</v>
      </c>
    </row>
    <row r="175" spans="1:11" x14ac:dyDescent="0.2">
      <c r="A175" s="2" t="s">
        <v>11</v>
      </c>
      <c r="B175" s="3">
        <v>206601</v>
      </c>
      <c r="C175" s="2" t="s">
        <v>208</v>
      </c>
      <c r="D175" s="2" t="s">
        <v>13</v>
      </c>
      <c r="E175" s="2" t="s">
        <v>160</v>
      </c>
      <c r="F175" s="2" t="s">
        <v>161</v>
      </c>
      <c r="G175" t="str">
        <f>IFERROR(_xlfn.XLOOKUP(Tabelle1[[#This Row],[Betreuer - IT]],IT!$A:$A,IT!$B:$B),"")</f>
        <v>0664 6202 051</v>
      </c>
      <c r="H175" t="str">
        <f>IFERROR(_xlfn.XLOOKUP(Tabelle1[[#This Row],[Betreuer - IT]],IT!$A:$A,IT!$C:$C),
"")</f>
        <v>herbert.rainsperger@kmz.ksn.at</v>
      </c>
      <c r="I175" s="2" t="s">
        <v>340</v>
      </c>
      <c r="J175" t="str">
        <f>IFERROR(_xlfn.XLOOKUP(Tabelle1[[#This Row],[Betreuer - SOK]],Sokrates!$A:$A,Sokrates!$B:$B),
"")</f>
        <v>0664 6202052</v>
      </c>
      <c r="K175" t="str">
        <f>IFERROR(_xlfn.XLOOKUP(Tabelle1[[#This Row],[Betreuer - SOK]],Sokrates!$A:$A,Sokrates!$C:$C),
"")</f>
        <v>doris.eichholzer@kmz.ksn.at</v>
      </c>
    </row>
    <row r="176" spans="1:11" x14ac:dyDescent="0.2">
      <c r="A176" s="2" t="s">
        <v>11</v>
      </c>
      <c r="B176" s="3">
        <v>206611</v>
      </c>
      <c r="C176" s="2" t="s">
        <v>209</v>
      </c>
      <c r="D176" s="2" t="s">
        <v>13</v>
      </c>
      <c r="E176" s="2" t="s">
        <v>160</v>
      </c>
      <c r="F176" s="2" t="s">
        <v>85</v>
      </c>
      <c r="G176" t="str">
        <f>IFERROR(_xlfn.XLOOKUP(Tabelle1[[#This Row],[Betreuer - IT]],IT!$A:$A,IT!$B:$B),"")</f>
        <v>0664 6202 050</v>
      </c>
      <c r="H176" t="str">
        <f>IFERROR(_xlfn.XLOOKUP(Tabelle1[[#This Row],[Betreuer - IT]],IT!$A:$A,IT!$C:$C),
"")</f>
        <v>ludwig.guggenberger@kmz.ksn.at</v>
      </c>
      <c r="I176" s="2" t="s">
        <v>340</v>
      </c>
      <c r="J176" t="str">
        <f>IFERROR(_xlfn.XLOOKUP(Tabelle1[[#This Row],[Betreuer - SOK]],Sokrates!$A:$A,Sokrates!$B:$B),
"")</f>
        <v>0664 6202052</v>
      </c>
      <c r="K176" t="str">
        <f>IFERROR(_xlfn.XLOOKUP(Tabelle1[[#This Row],[Betreuer - SOK]],Sokrates!$A:$A,Sokrates!$C:$C),
"")</f>
        <v>doris.eichholzer@kmz.ksn.at</v>
      </c>
    </row>
    <row r="177" spans="1:11" x14ac:dyDescent="0.2">
      <c r="A177" s="2" t="s">
        <v>11</v>
      </c>
      <c r="B177" s="3">
        <v>206631</v>
      </c>
      <c r="C177" s="2" t="s">
        <v>210</v>
      </c>
      <c r="D177" s="2" t="s">
        <v>13</v>
      </c>
      <c r="E177" s="2" t="s">
        <v>160</v>
      </c>
      <c r="F177" s="2" t="s">
        <v>161</v>
      </c>
      <c r="G177" t="str">
        <f>IFERROR(_xlfn.XLOOKUP(Tabelle1[[#This Row],[Betreuer - IT]],IT!$A:$A,IT!$B:$B),"")</f>
        <v>0664 6202 051</v>
      </c>
      <c r="H177" t="str">
        <f>IFERROR(_xlfn.XLOOKUP(Tabelle1[[#This Row],[Betreuer - IT]],IT!$A:$A,IT!$C:$C),
"")</f>
        <v>herbert.rainsperger@kmz.ksn.at</v>
      </c>
      <c r="I177" s="2" t="s">
        <v>340</v>
      </c>
      <c r="J177" t="str">
        <f>IFERROR(_xlfn.XLOOKUP(Tabelle1[[#This Row],[Betreuer - SOK]],Sokrates!$A:$A,Sokrates!$B:$B),
"")</f>
        <v>0664 6202052</v>
      </c>
      <c r="K177" t="str">
        <f>IFERROR(_xlfn.XLOOKUP(Tabelle1[[#This Row],[Betreuer - SOK]],Sokrates!$A:$A,Sokrates!$C:$C),
"")</f>
        <v>doris.eichholzer@kmz.ksn.at</v>
      </c>
    </row>
    <row r="178" spans="1:11" x14ac:dyDescent="0.2">
      <c r="A178" s="2" t="s">
        <v>11</v>
      </c>
      <c r="B178" s="3">
        <v>207011</v>
      </c>
      <c r="C178" s="2" t="s">
        <v>211</v>
      </c>
      <c r="D178" s="2" t="s">
        <v>13</v>
      </c>
      <c r="E178" s="2" t="s">
        <v>212</v>
      </c>
      <c r="F178" s="2" t="s">
        <v>68</v>
      </c>
      <c r="G178" t="str">
        <f>IFERROR(_xlfn.XLOOKUP(Tabelle1[[#This Row],[Betreuer - IT]],IT!$A:$A,IT!$B:$B),"")</f>
        <v>0664 6202 018</v>
      </c>
      <c r="H178" t="str">
        <f>IFERROR(_xlfn.XLOOKUP(Tabelle1[[#This Row],[Betreuer - IT]],IT!$A:$A,IT!$C:$C),
"")</f>
        <v>gerald.schratter@kmz.ksn.at</v>
      </c>
      <c r="I178" s="2" t="s">
        <v>349</v>
      </c>
      <c r="J178" t="str">
        <f>IFERROR(_xlfn.XLOOKUP(Tabelle1[[#This Row],[Betreuer - SOK]],Sokrates!$A:$A,Sokrates!$B:$B),
"")</f>
        <v>0664 6202090</v>
      </c>
      <c r="K178" t="str">
        <f>IFERROR(_xlfn.XLOOKUP(Tabelle1[[#This Row],[Betreuer - SOK]],Sokrates!$A:$A,Sokrates!$C:$C),
"")</f>
        <v>manuela.bucher@kmz.ksn.at</v>
      </c>
    </row>
    <row r="179" spans="1:11" x14ac:dyDescent="0.2">
      <c r="A179" s="2" t="s">
        <v>11</v>
      </c>
      <c r="B179" s="3">
        <v>207012</v>
      </c>
      <c r="C179" s="2" t="s">
        <v>213</v>
      </c>
      <c r="D179" s="2" t="s">
        <v>21</v>
      </c>
      <c r="E179" s="2" t="s">
        <v>212</v>
      </c>
      <c r="F179" s="2" t="s">
        <v>68</v>
      </c>
      <c r="G179" t="str">
        <f>IFERROR(_xlfn.XLOOKUP(Tabelle1[[#This Row],[Betreuer - IT]],IT!$A:$A,IT!$B:$B),"")</f>
        <v>0664 6202 018</v>
      </c>
      <c r="H179" t="str">
        <f>IFERROR(_xlfn.XLOOKUP(Tabelle1[[#This Row],[Betreuer - IT]],IT!$A:$A,IT!$C:$C),
"")</f>
        <v>gerald.schratter@kmz.ksn.at</v>
      </c>
      <c r="I179" s="2" t="s">
        <v>343</v>
      </c>
      <c r="J179" t="str">
        <f>IFERROR(_xlfn.XLOOKUP(Tabelle1[[#This Row],[Betreuer - SOK]],Sokrates!$A:$A,Sokrates!$B:$B),
"")</f>
        <v>0664 6202090</v>
      </c>
      <c r="K179" t="str">
        <f>IFERROR(_xlfn.XLOOKUP(Tabelle1[[#This Row],[Betreuer - SOK]],Sokrates!$A:$A,Sokrates!$C:$C),
"")</f>
        <v>sabrina.komoraus@kmz.ksn.at</v>
      </c>
    </row>
    <row r="180" spans="1:11" x14ac:dyDescent="0.2">
      <c r="A180" s="2" t="s">
        <v>11</v>
      </c>
      <c r="B180" s="3">
        <v>207021</v>
      </c>
      <c r="C180" s="2" t="s">
        <v>214</v>
      </c>
      <c r="D180" s="2" t="s">
        <v>13</v>
      </c>
      <c r="E180" s="2" t="s">
        <v>212</v>
      </c>
      <c r="F180" s="2" t="s">
        <v>68</v>
      </c>
      <c r="G180" t="str">
        <f>IFERROR(_xlfn.XLOOKUP(Tabelle1[[#This Row],[Betreuer - IT]],IT!$A:$A,IT!$B:$B),"")</f>
        <v>0664 6202 018</v>
      </c>
      <c r="H180" t="str">
        <f>IFERROR(_xlfn.XLOOKUP(Tabelle1[[#This Row],[Betreuer - IT]],IT!$A:$A,IT!$C:$C),
"")</f>
        <v>gerald.schratter@kmz.ksn.at</v>
      </c>
      <c r="I180" s="2" t="s">
        <v>349</v>
      </c>
      <c r="J180" t="str">
        <f>IFERROR(_xlfn.XLOOKUP(Tabelle1[[#This Row],[Betreuer - SOK]],Sokrates!$A:$A,Sokrates!$B:$B),
"")</f>
        <v>0664 6202090</v>
      </c>
      <c r="K180" t="str">
        <f>IFERROR(_xlfn.XLOOKUP(Tabelle1[[#This Row],[Betreuer - SOK]],Sokrates!$A:$A,Sokrates!$C:$C),
"")</f>
        <v>manuela.bucher@kmz.ksn.at</v>
      </c>
    </row>
    <row r="181" spans="1:11" x14ac:dyDescent="0.2">
      <c r="A181" s="2" t="s">
        <v>11</v>
      </c>
      <c r="B181" s="3">
        <v>207032</v>
      </c>
      <c r="C181" s="2" t="s">
        <v>215</v>
      </c>
      <c r="D181" s="2" t="s">
        <v>21</v>
      </c>
      <c r="E181" s="2" t="s">
        <v>212</v>
      </c>
      <c r="F181" s="2" t="s">
        <v>68</v>
      </c>
      <c r="G181" t="str">
        <f>IFERROR(_xlfn.XLOOKUP(Tabelle1[[#This Row],[Betreuer - IT]],IT!$A:$A,IT!$B:$B),"")</f>
        <v>0664 6202 018</v>
      </c>
      <c r="H181" t="str">
        <f>IFERROR(_xlfn.XLOOKUP(Tabelle1[[#This Row],[Betreuer - IT]],IT!$A:$A,IT!$C:$C),
"")</f>
        <v>gerald.schratter@kmz.ksn.at</v>
      </c>
      <c r="I181" s="2" t="s">
        <v>343</v>
      </c>
      <c r="J181" t="str">
        <f>IFERROR(_xlfn.XLOOKUP(Tabelle1[[#This Row],[Betreuer - SOK]],Sokrates!$A:$A,Sokrates!$B:$B),
"")</f>
        <v>0664 6202090</v>
      </c>
      <c r="K181" t="str">
        <f>IFERROR(_xlfn.XLOOKUP(Tabelle1[[#This Row],[Betreuer - SOK]],Sokrates!$A:$A,Sokrates!$C:$C),
"")</f>
        <v>sabrina.komoraus@kmz.ksn.at</v>
      </c>
    </row>
    <row r="182" spans="1:11" x14ac:dyDescent="0.2">
      <c r="A182" s="2" t="s">
        <v>11</v>
      </c>
      <c r="B182" s="3">
        <v>207041</v>
      </c>
      <c r="C182" s="2" t="s">
        <v>216</v>
      </c>
      <c r="D182" s="2" t="s">
        <v>13</v>
      </c>
      <c r="E182" s="2" t="s">
        <v>212</v>
      </c>
      <c r="F182" s="2" t="s">
        <v>68</v>
      </c>
      <c r="G182" t="str">
        <f>IFERROR(_xlfn.XLOOKUP(Tabelle1[[#This Row],[Betreuer - IT]],IT!$A:$A,IT!$B:$B),"")</f>
        <v>0664 6202 018</v>
      </c>
      <c r="H182" t="str">
        <f>IFERROR(_xlfn.XLOOKUP(Tabelle1[[#This Row],[Betreuer - IT]],IT!$A:$A,IT!$C:$C),
"")</f>
        <v>gerald.schratter@kmz.ksn.at</v>
      </c>
      <c r="I182" s="2" t="s">
        <v>349</v>
      </c>
      <c r="J182" t="str">
        <f>IFERROR(_xlfn.XLOOKUP(Tabelle1[[#This Row],[Betreuer - SOK]],Sokrates!$A:$A,Sokrates!$B:$B),
"")</f>
        <v>0664 6202090</v>
      </c>
      <c r="K182" t="str">
        <f>IFERROR(_xlfn.XLOOKUP(Tabelle1[[#This Row],[Betreuer - SOK]],Sokrates!$A:$A,Sokrates!$C:$C),
"")</f>
        <v>manuela.bucher@kmz.ksn.at</v>
      </c>
    </row>
    <row r="183" spans="1:11" x14ac:dyDescent="0.2">
      <c r="A183" s="2" t="s">
        <v>11</v>
      </c>
      <c r="B183" s="3">
        <v>207051</v>
      </c>
      <c r="C183" s="2" t="s">
        <v>217</v>
      </c>
      <c r="D183" s="2" t="s">
        <v>13</v>
      </c>
      <c r="E183" s="2" t="s">
        <v>212</v>
      </c>
      <c r="F183" s="2" t="s">
        <v>62</v>
      </c>
      <c r="G183" t="str">
        <f>IFERROR(_xlfn.XLOOKUP(Tabelle1[[#This Row],[Betreuer - IT]],IT!$A:$A,IT!$B:$B),"")</f>
        <v>0664 6202 766</v>
      </c>
      <c r="H183" t="str">
        <f>IFERROR(_xlfn.XLOOKUP(Tabelle1[[#This Row],[Betreuer - IT]],IT!$A:$A,IT!$C:$C),
"")</f>
        <v>christian.gebhard@kmz.ksn.at</v>
      </c>
      <c r="I183" s="2" t="s">
        <v>349</v>
      </c>
      <c r="J183" t="str">
        <f>IFERROR(_xlfn.XLOOKUP(Tabelle1[[#This Row],[Betreuer - SOK]],Sokrates!$A:$A,Sokrates!$B:$B),
"")</f>
        <v>0664 6202090</v>
      </c>
      <c r="K183" t="str">
        <f>IFERROR(_xlfn.XLOOKUP(Tabelle1[[#This Row],[Betreuer - SOK]],Sokrates!$A:$A,Sokrates!$C:$C),
"")</f>
        <v>manuela.bucher@kmz.ksn.at</v>
      </c>
    </row>
    <row r="184" spans="1:11" x14ac:dyDescent="0.2">
      <c r="A184" s="2" t="s">
        <v>11</v>
      </c>
      <c r="B184" s="3">
        <v>207052</v>
      </c>
      <c r="C184" s="2" t="s">
        <v>218</v>
      </c>
      <c r="D184" s="2" t="s">
        <v>21</v>
      </c>
      <c r="E184" s="2" t="s">
        <v>212</v>
      </c>
      <c r="F184" s="2" t="s">
        <v>68</v>
      </c>
      <c r="G184" t="str">
        <f>IFERROR(_xlfn.XLOOKUP(Tabelle1[[#This Row],[Betreuer - IT]],IT!$A:$A,IT!$B:$B),"")</f>
        <v>0664 6202 018</v>
      </c>
      <c r="H184" t="str">
        <f>IFERROR(_xlfn.XLOOKUP(Tabelle1[[#This Row],[Betreuer - IT]],IT!$A:$A,IT!$C:$C),
"")</f>
        <v>gerald.schratter@kmz.ksn.at</v>
      </c>
      <c r="I184" s="2" t="s">
        <v>343</v>
      </c>
      <c r="J184" t="str">
        <f>IFERROR(_xlfn.XLOOKUP(Tabelle1[[#This Row],[Betreuer - SOK]],Sokrates!$A:$A,Sokrates!$B:$B),
"")</f>
        <v>0664 6202090</v>
      </c>
      <c r="K184" t="str">
        <f>IFERROR(_xlfn.XLOOKUP(Tabelle1[[#This Row],[Betreuer - SOK]],Sokrates!$A:$A,Sokrates!$C:$C),
"")</f>
        <v>sabrina.komoraus@kmz.ksn.at</v>
      </c>
    </row>
    <row r="185" spans="1:11" x14ac:dyDescent="0.2">
      <c r="A185" s="2" t="s">
        <v>11</v>
      </c>
      <c r="B185" s="3">
        <v>207062</v>
      </c>
      <c r="C185" s="2" t="s">
        <v>219</v>
      </c>
      <c r="D185" s="2" t="s">
        <v>21</v>
      </c>
      <c r="E185" s="2" t="s">
        <v>212</v>
      </c>
      <c r="F185" s="2" t="s">
        <v>15</v>
      </c>
      <c r="G185" t="str">
        <f>IFERROR(_xlfn.XLOOKUP(Tabelle1[[#This Row],[Betreuer - IT]],IT!$A:$A,IT!$B:$B),"")</f>
        <v>0664 6202 013</v>
      </c>
      <c r="H185" t="str">
        <f>IFERROR(_xlfn.XLOOKUP(Tabelle1[[#This Row],[Betreuer - IT]],IT!$A:$A,IT!$C:$C),
"")</f>
        <v>juergen.jessenig@kmz.ksn.at</v>
      </c>
      <c r="I185" s="2" t="s">
        <v>343</v>
      </c>
      <c r="J185" t="str">
        <f>IFERROR(_xlfn.XLOOKUP(Tabelle1[[#This Row],[Betreuer - SOK]],Sokrates!$A:$A,Sokrates!$B:$B),
"")</f>
        <v>0664 6202090</v>
      </c>
      <c r="K185" t="str">
        <f>IFERROR(_xlfn.XLOOKUP(Tabelle1[[#This Row],[Betreuer - SOK]],Sokrates!$A:$A,Sokrates!$C:$C),
"")</f>
        <v>sabrina.komoraus@kmz.ksn.at</v>
      </c>
    </row>
    <row r="186" spans="1:11" x14ac:dyDescent="0.2">
      <c r="A186" s="2" t="s">
        <v>11</v>
      </c>
      <c r="B186" s="3">
        <v>207071</v>
      </c>
      <c r="C186" s="2" t="s">
        <v>220</v>
      </c>
      <c r="D186" s="2" t="s">
        <v>13</v>
      </c>
      <c r="E186" s="2" t="s">
        <v>212</v>
      </c>
      <c r="F186" s="2" t="s">
        <v>68</v>
      </c>
      <c r="G186" t="str">
        <f>IFERROR(_xlfn.XLOOKUP(Tabelle1[[#This Row],[Betreuer - IT]],IT!$A:$A,IT!$B:$B),"")</f>
        <v>0664 6202 018</v>
      </c>
      <c r="H186" t="str">
        <f>IFERROR(_xlfn.XLOOKUP(Tabelle1[[#This Row],[Betreuer - IT]],IT!$A:$A,IT!$C:$C),
"")</f>
        <v>gerald.schratter@kmz.ksn.at</v>
      </c>
      <c r="I186" s="2" t="s">
        <v>349</v>
      </c>
      <c r="J186" t="str">
        <f>IFERROR(_xlfn.XLOOKUP(Tabelle1[[#This Row],[Betreuer - SOK]],Sokrates!$A:$A,Sokrates!$B:$B),
"")</f>
        <v>0664 6202090</v>
      </c>
      <c r="K186" t="str">
        <f>IFERROR(_xlfn.XLOOKUP(Tabelle1[[#This Row],[Betreuer - SOK]],Sokrates!$A:$A,Sokrates!$C:$C),
"")</f>
        <v>manuela.bucher@kmz.ksn.at</v>
      </c>
    </row>
    <row r="187" spans="1:11" x14ac:dyDescent="0.2">
      <c r="A187" s="2" t="s">
        <v>11</v>
      </c>
      <c r="B187" s="3">
        <v>207092</v>
      </c>
      <c r="C187" s="2" t="s">
        <v>221</v>
      </c>
      <c r="D187" s="2" t="s">
        <v>21</v>
      </c>
      <c r="E187" s="2" t="s">
        <v>212</v>
      </c>
      <c r="F187" s="2" t="s">
        <v>62</v>
      </c>
      <c r="G187" t="str">
        <f>IFERROR(_xlfn.XLOOKUP(Tabelle1[[#This Row],[Betreuer - IT]],IT!$A:$A,IT!$B:$B),"")</f>
        <v>0664 6202 766</v>
      </c>
      <c r="H187" t="str">
        <f>IFERROR(_xlfn.XLOOKUP(Tabelle1[[#This Row],[Betreuer - IT]],IT!$A:$A,IT!$C:$C),
"")</f>
        <v>christian.gebhard@kmz.ksn.at</v>
      </c>
      <c r="I187" s="2" t="s">
        <v>343</v>
      </c>
      <c r="J187" t="str">
        <f>IFERROR(_xlfn.XLOOKUP(Tabelle1[[#This Row],[Betreuer - SOK]],Sokrates!$A:$A,Sokrates!$B:$B),
"")</f>
        <v>0664 6202090</v>
      </c>
      <c r="K187" t="str">
        <f>IFERROR(_xlfn.XLOOKUP(Tabelle1[[#This Row],[Betreuer - SOK]],Sokrates!$A:$A,Sokrates!$C:$C),
"")</f>
        <v>sabrina.komoraus@kmz.ksn.at</v>
      </c>
    </row>
    <row r="188" spans="1:11" x14ac:dyDescent="0.2">
      <c r="A188" s="2" t="s">
        <v>11</v>
      </c>
      <c r="B188" s="3">
        <v>207101</v>
      </c>
      <c r="C188" s="2" t="s">
        <v>222</v>
      </c>
      <c r="D188" s="2" t="s">
        <v>13</v>
      </c>
      <c r="E188" s="2" t="s">
        <v>212</v>
      </c>
      <c r="F188" s="2" t="s">
        <v>85</v>
      </c>
      <c r="G188" t="str">
        <f>IFERROR(_xlfn.XLOOKUP(Tabelle1[[#This Row],[Betreuer - IT]],IT!$A:$A,IT!$B:$B),"")</f>
        <v>0664 6202 050</v>
      </c>
      <c r="H188" t="str">
        <f>IFERROR(_xlfn.XLOOKUP(Tabelle1[[#This Row],[Betreuer - IT]],IT!$A:$A,IT!$C:$C),
"")</f>
        <v>ludwig.guggenberger@kmz.ksn.at</v>
      </c>
      <c r="I188" s="2" t="s">
        <v>349</v>
      </c>
      <c r="J188" t="str">
        <f>IFERROR(_xlfn.XLOOKUP(Tabelle1[[#This Row],[Betreuer - SOK]],Sokrates!$A:$A,Sokrates!$B:$B),
"")</f>
        <v>0664 6202090</v>
      </c>
      <c r="K188" t="str">
        <f>IFERROR(_xlfn.XLOOKUP(Tabelle1[[#This Row],[Betreuer - SOK]],Sokrates!$A:$A,Sokrates!$C:$C),
"")</f>
        <v>manuela.bucher@kmz.ksn.at</v>
      </c>
    </row>
    <row r="189" spans="1:11" x14ac:dyDescent="0.2">
      <c r="A189" s="2" t="s">
        <v>11</v>
      </c>
      <c r="B189" s="3">
        <v>207112</v>
      </c>
      <c r="C189" s="2" t="s">
        <v>223</v>
      </c>
      <c r="D189" s="2" t="s">
        <v>21</v>
      </c>
      <c r="E189" s="2" t="s">
        <v>212</v>
      </c>
      <c r="F189" s="2" t="s">
        <v>68</v>
      </c>
      <c r="G189" t="str">
        <f>IFERROR(_xlfn.XLOOKUP(Tabelle1[[#This Row],[Betreuer - IT]],IT!$A:$A,IT!$B:$B),"")</f>
        <v>0664 6202 018</v>
      </c>
      <c r="H189" t="str">
        <f>IFERROR(_xlfn.XLOOKUP(Tabelle1[[#This Row],[Betreuer - IT]],IT!$A:$A,IT!$C:$C),
"")</f>
        <v>gerald.schratter@kmz.ksn.at</v>
      </c>
      <c r="I189" s="2" t="s">
        <v>343</v>
      </c>
      <c r="J189" t="str">
        <f>IFERROR(_xlfn.XLOOKUP(Tabelle1[[#This Row],[Betreuer - SOK]],Sokrates!$A:$A,Sokrates!$B:$B),
"")</f>
        <v>0664 6202090</v>
      </c>
      <c r="K189" t="str">
        <f>IFERROR(_xlfn.XLOOKUP(Tabelle1[[#This Row],[Betreuer - SOK]],Sokrates!$A:$A,Sokrates!$C:$C),
"")</f>
        <v>sabrina.komoraus@kmz.ksn.at</v>
      </c>
    </row>
    <row r="190" spans="1:11" x14ac:dyDescent="0.2">
      <c r="A190" s="2" t="s">
        <v>11</v>
      </c>
      <c r="B190" s="3">
        <v>207121</v>
      </c>
      <c r="C190" s="2" t="s">
        <v>224</v>
      </c>
      <c r="D190" s="2" t="s">
        <v>13</v>
      </c>
      <c r="E190" s="2" t="s">
        <v>212</v>
      </c>
      <c r="F190" s="2" t="s">
        <v>68</v>
      </c>
      <c r="G190" t="str">
        <f>IFERROR(_xlfn.XLOOKUP(Tabelle1[[#This Row],[Betreuer - IT]],IT!$A:$A,IT!$B:$B),"")</f>
        <v>0664 6202 018</v>
      </c>
      <c r="H190" t="str">
        <f>IFERROR(_xlfn.XLOOKUP(Tabelle1[[#This Row],[Betreuer - IT]],IT!$A:$A,IT!$C:$C),
"")</f>
        <v>gerald.schratter@kmz.ksn.at</v>
      </c>
      <c r="I190" s="2" t="s">
        <v>349</v>
      </c>
      <c r="J190" t="str">
        <f>IFERROR(_xlfn.XLOOKUP(Tabelle1[[#This Row],[Betreuer - SOK]],Sokrates!$A:$A,Sokrates!$B:$B),
"")</f>
        <v>0664 6202090</v>
      </c>
      <c r="K190" t="str">
        <f>IFERROR(_xlfn.XLOOKUP(Tabelle1[[#This Row],[Betreuer - SOK]],Sokrates!$A:$A,Sokrates!$C:$C),
"")</f>
        <v>manuela.bucher@kmz.ksn.at</v>
      </c>
    </row>
    <row r="191" spans="1:11" x14ac:dyDescent="0.2">
      <c r="A191" s="2" t="s">
        <v>11</v>
      </c>
      <c r="B191" s="3">
        <v>207122</v>
      </c>
      <c r="C191" s="2" t="s">
        <v>225</v>
      </c>
      <c r="D191" s="2" t="s">
        <v>21</v>
      </c>
      <c r="E191" s="2" t="s">
        <v>212</v>
      </c>
      <c r="F191" s="2" t="s">
        <v>68</v>
      </c>
      <c r="G191" t="str">
        <f>IFERROR(_xlfn.XLOOKUP(Tabelle1[[#This Row],[Betreuer - IT]],IT!$A:$A,IT!$B:$B),"")</f>
        <v>0664 6202 018</v>
      </c>
      <c r="H191" t="str">
        <f>IFERROR(_xlfn.XLOOKUP(Tabelle1[[#This Row],[Betreuer - IT]],IT!$A:$A,IT!$C:$C),
"")</f>
        <v>gerald.schratter@kmz.ksn.at</v>
      </c>
      <c r="I191" s="2" t="s">
        <v>343</v>
      </c>
      <c r="J191" t="str">
        <f>IFERROR(_xlfn.XLOOKUP(Tabelle1[[#This Row],[Betreuer - SOK]],Sokrates!$A:$A,Sokrates!$B:$B),
"")</f>
        <v>0664 6202090</v>
      </c>
      <c r="K191" t="str">
        <f>IFERROR(_xlfn.XLOOKUP(Tabelle1[[#This Row],[Betreuer - SOK]],Sokrates!$A:$A,Sokrates!$C:$C),
"")</f>
        <v>sabrina.komoraus@kmz.ksn.at</v>
      </c>
    </row>
    <row r="192" spans="1:11" x14ac:dyDescent="0.2">
      <c r="A192" s="2" t="s">
        <v>11</v>
      </c>
      <c r="B192" s="3">
        <v>207131</v>
      </c>
      <c r="C192" s="2" t="s">
        <v>226</v>
      </c>
      <c r="D192" s="2" t="s">
        <v>13</v>
      </c>
      <c r="E192" s="2" t="s">
        <v>212</v>
      </c>
      <c r="F192" s="2" t="s">
        <v>68</v>
      </c>
      <c r="G192" t="str">
        <f>IFERROR(_xlfn.XLOOKUP(Tabelle1[[#This Row],[Betreuer - IT]],IT!$A:$A,IT!$B:$B),"")</f>
        <v>0664 6202 018</v>
      </c>
      <c r="H192" t="str">
        <f>IFERROR(_xlfn.XLOOKUP(Tabelle1[[#This Row],[Betreuer - IT]],IT!$A:$A,IT!$C:$C),
"")</f>
        <v>gerald.schratter@kmz.ksn.at</v>
      </c>
      <c r="I192" s="2" t="s">
        <v>349</v>
      </c>
      <c r="J192" t="str">
        <f>IFERROR(_xlfn.XLOOKUP(Tabelle1[[#This Row],[Betreuer - SOK]],Sokrates!$A:$A,Sokrates!$B:$B),
"")</f>
        <v>0664 6202090</v>
      </c>
      <c r="K192" t="str">
        <f>IFERROR(_xlfn.XLOOKUP(Tabelle1[[#This Row],[Betreuer - SOK]],Sokrates!$A:$A,Sokrates!$C:$C),
"")</f>
        <v>manuela.bucher@kmz.ksn.at</v>
      </c>
    </row>
    <row r="193" spans="1:11" x14ac:dyDescent="0.2">
      <c r="A193" s="2" t="s">
        <v>26</v>
      </c>
      <c r="B193" s="3">
        <v>207132</v>
      </c>
      <c r="C193" s="2" t="s">
        <v>227</v>
      </c>
      <c r="D193" s="2" t="s">
        <v>21</v>
      </c>
      <c r="E193" s="2" t="s">
        <v>212</v>
      </c>
      <c r="F193" s="2" t="s">
        <v>42</v>
      </c>
      <c r="G193" t="str">
        <f>IFERROR(_xlfn.XLOOKUP(Tabelle1[[#This Row],[Betreuer - IT]],IT!$A:$A,IT!$B:$B),"")</f>
        <v/>
      </c>
      <c r="H193" t="str">
        <f>IFERROR(_xlfn.XLOOKUP(Tabelle1[[#This Row],[Betreuer - IT]],IT!$A:$A,IT!$C:$C),
"")</f>
        <v/>
      </c>
      <c r="I193" s="2" t="s">
        <v>343</v>
      </c>
      <c r="J193" t="str">
        <f>IFERROR(_xlfn.XLOOKUP(Tabelle1[[#This Row],[Betreuer - SOK]],Sokrates!$A:$A,Sokrates!$B:$B),
"")</f>
        <v>0664 6202090</v>
      </c>
      <c r="K193" t="str">
        <f>IFERROR(_xlfn.XLOOKUP(Tabelle1[[#This Row],[Betreuer - SOK]],Sokrates!$A:$A,Sokrates!$C:$C),
"")</f>
        <v>sabrina.komoraus@kmz.ksn.at</v>
      </c>
    </row>
    <row r="194" spans="1:11" x14ac:dyDescent="0.2">
      <c r="A194" s="2" t="s">
        <v>11</v>
      </c>
      <c r="B194" s="3">
        <v>207151</v>
      </c>
      <c r="C194" s="2" t="s">
        <v>228</v>
      </c>
      <c r="D194" s="2" t="s">
        <v>13</v>
      </c>
      <c r="E194" s="2" t="s">
        <v>212</v>
      </c>
      <c r="F194" s="2" t="s">
        <v>85</v>
      </c>
      <c r="G194" t="str">
        <f>IFERROR(_xlfn.XLOOKUP(Tabelle1[[#This Row],[Betreuer - IT]],IT!$A:$A,IT!$B:$B),"")</f>
        <v>0664 6202 050</v>
      </c>
      <c r="H194" t="str">
        <f>IFERROR(_xlfn.XLOOKUP(Tabelle1[[#This Row],[Betreuer - IT]],IT!$A:$A,IT!$C:$C),
"")</f>
        <v>ludwig.guggenberger@kmz.ksn.at</v>
      </c>
      <c r="I194" s="2" t="s">
        <v>349</v>
      </c>
      <c r="J194" t="str">
        <f>IFERROR(_xlfn.XLOOKUP(Tabelle1[[#This Row],[Betreuer - SOK]],Sokrates!$A:$A,Sokrates!$B:$B),
"")</f>
        <v>0664 6202090</v>
      </c>
      <c r="K194" t="str">
        <f>IFERROR(_xlfn.XLOOKUP(Tabelle1[[#This Row],[Betreuer - SOK]],Sokrates!$A:$A,Sokrates!$C:$C),
"")</f>
        <v>manuela.bucher@kmz.ksn.at</v>
      </c>
    </row>
    <row r="195" spans="1:11" x14ac:dyDescent="0.2">
      <c r="A195" s="2" t="s">
        <v>11</v>
      </c>
      <c r="B195" s="3">
        <v>207161</v>
      </c>
      <c r="C195" s="2" t="s">
        <v>229</v>
      </c>
      <c r="D195" s="2" t="s">
        <v>13</v>
      </c>
      <c r="E195" s="2" t="s">
        <v>212</v>
      </c>
      <c r="F195" s="2" t="s">
        <v>68</v>
      </c>
      <c r="G195" t="str">
        <f>IFERROR(_xlfn.XLOOKUP(Tabelle1[[#This Row],[Betreuer - IT]],IT!$A:$A,IT!$B:$B),"")</f>
        <v>0664 6202 018</v>
      </c>
      <c r="H195" t="str">
        <f>IFERROR(_xlfn.XLOOKUP(Tabelle1[[#This Row],[Betreuer - IT]],IT!$A:$A,IT!$C:$C),
"")</f>
        <v>gerald.schratter@kmz.ksn.at</v>
      </c>
      <c r="I195" s="2" t="s">
        <v>349</v>
      </c>
      <c r="J195" t="str">
        <f>IFERROR(_xlfn.XLOOKUP(Tabelle1[[#This Row],[Betreuer - SOK]],Sokrates!$A:$A,Sokrates!$B:$B),
"")</f>
        <v>0664 6202090</v>
      </c>
      <c r="K195" t="str">
        <f>IFERROR(_xlfn.XLOOKUP(Tabelle1[[#This Row],[Betreuer - SOK]],Sokrates!$A:$A,Sokrates!$C:$C),
"")</f>
        <v>manuela.bucher@kmz.ksn.at</v>
      </c>
    </row>
    <row r="196" spans="1:11" x14ac:dyDescent="0.2">
      <c r="A196" s="2" t="s">
        <v>11</v>
      </c>
      <c r="B196" s="3">
        <v>207171</v>
      </c>
      <c r="C196" s="2" t="s">
        <v>230</v>
      </c>
      <c r="D196" s="2" t="s">
        <v>13</v>
      </c>
      <c r="E196" s="2" t="s">
        <v>212</v>
      </c>
      <c r="F196" s="2" t="s">
        <v>85</v>
      </c>
      <c r="G196" t="str">
        <f>IFERROR(_xlfn.XLOOKUP(Tabelle1[[#This Row],[Betreuer - IT]],IT!$A:$A,IT!$B:$B),"")</f>
        <v>0664 6202 050</v>
      </c>
      <c r="H196" t="str">
        <f>IFERROR(_xlfn.XLOOKUP(Tabelle1[[#This Row],[Betreuer - IT]],IT!$A:$A,IT!$C:$C),
"")</f>
        <v>ludwig.guggenberger@kmz.ksn.at</v>
      </c>
      <c r="I196" s="2" t="s">
        <v>349</v>
      </c>
      <c r="J196" t="str">
        <f>IFERROR(_xlfn.XLOOKUP(Tabelle1[[#This Row],[Betreuer - SOK]],Sokrates!$A:$A,Sokrates!$B:$B),
"")</f>
        <v>0664 6202090</v>
      </c>
      <c r="K196" t="str">
        <f>IFERROR(_xlfn.XLOOKUP(Tabelle1[[#This Row],[Betreuer - SOK]],Sokrates!$A:$A,Sokrates!$C:$C),
"")</f>
        <v>manuela.bucher@kmz.ksn.at</v>
      </c>
    </row>
    <row r="197" spans="1:11" x14ac:dyDescent="0.2">
      <c r="A197" s="2" t="s">
        <v>11</v>
      </c>
      <c r="B197" s="3">
        <v>207181</v>
      </c>
      <c r="C197" s="2" t="s">
        <v>231</v>
      </c>
      <c r="D197" s="2" t="s">
        <v>13</v>
      </c>
      <c r="E197" s="2" t="s">
        <v>212</v>
      </c>
      <c r="F197" s="2" t="s">
        <v>68</v>
      </c>
      <c r="G197" t="str">
        <f>IFERROR(_xlfn.XLOOKUP(Tabelle1[[#This Row],[Betreuer - IT]],IT!$A:$A,IT!$B:$B),"")</f>
        <v>0664 6202 018</v>
      </c>
      <c r="H197" t="str">
        <f>IFERROR(_xlfn.XLOOKUP(Tabelle1[[#This Row],[Betreuer - IT]],IT!$A:$A,IT!$C:$C),
"")</f>
        <v>gerald.schratter@kmz.ksn.at</v>
      </c>
      <c r="I197" s="2" t="s">
        <v>349</v>
      </c>
      <c r="J197" t="str">
        <f>IFERROR(_xlfn.XLOOKUP(Tabelle1[[#This Row],[Betreuer - SOK]],Sokrates!$A:$A,Sokrates!$B:$B),
"")</f>
        <v>0664 6202090</v>
      </c>
      <c r="K197" t="str">
        <f>IFERROR(_xlfn.XLOOKUP(Tabelle1[[#This Row],[Betreuer - SOK]],Sokrates!$A:$A,Sokrates!$C:$C),
"")</f>
        <v>manuela.bucher@kmz.ksn.at</v>
      </c>
    </row>
    <row r="198" spans="1:11" x14ac:dyDescent="0.2">
      <c r="A198" s="2" t="s">
        <v>11</v>
      </c>
      <c r="B198" s="3">
        <v>207201</v>
      </c>
      <c r="C198" s="2" t="s">
        <v>232</v>
      </c>
      <c r="D198" s="2" t="s">
        <v>13</v>
      </c>
      <c r="E198" s="2" t="s">
        <v>212</v>
      </c>
      <c r="F198" s="2" t="s">
        <v>68</v>
      </c>
      <c r="G198" t="str">
        <f>IFERROR(_xlfn.XLOOKUP(Tabelle1[[#This Row],[Betreuer - IT]],IT!$A:$A,IT!$B:$B),"")</f>
        <v>0664 6202 018</v>
      </c>
      <c r="H198" t="str">
        <f>IFERROR(_xlfn.XLOOKUP(Tabelle1[[#This Row],[Betreuer - IT]],IT!$A:$A,IT!$C:$C),
"")</f>
        <v>gerald.schratter@kmz.ksn.at</v>
      </c>
      <c r="I198" s="2" t="s">
        <v>349</v>
      </c>
      <c r="J198" t="str">
        <f>IFERROR(_xlfn.XLOOKUP(Tabelle1[[#This Row],[Betreuer - SOK]],Sokrates!$A:$A,Sokrates!$B:$B),
"")</f>
        <v>0664 6202090</v>
      </c>
      <c r="K198" t="str">
        <f>IFERROR(_xlfn.XLOOKUP(Tabelle1[[#This Row],[Betreuer - SOK]],Sokrates!$A:$A,Sokrates!$C:$C),
"")</f>
        <v>manuela.bucher@kmz.ksn.at</v>
      </c>
    </row>
    <row r="199" spans="1:11" x14ac:dyDescent="0.2">
      <c r="A199" s="2" t="s">
        <v>11</v>
      </c>
      <c r="B199" s="3">
        <v>207221</v>
      </c>
      <c r="C199" s="2" t="s">
        <v>233</v>
      </c>
      <c r="D199" s="2" t="s">
        <v>13</v>
      </c>
      <c r="E199" s="2" t="s">
        <v>212</v>
      </c>
      <c r="F199" s="2" t="s">
        <v>68</v>
      </c>
      <c r="G199" t="str">
        <f>IFERROR(_xlfn.XLOOKUP(Tabelle1[[#This Row],[Betreuer - IT]],IT!$A:$A,IT!$B:$B),"")</f>
        <v>0664 6202 018</v>
      </c>
      <c r="H199" t="str">
        <f>IFERROR(_xlfn.XLOOKUP(Tabelle1[[#This Row],[Betreuer - IT]],IT!$A:$A,IT!$C:$C),
"")</f>
        <v>gerald.schratter@kmz.ksn.at</v>
      </c>
      <c r="I199" s="2" t="s">
        <v>349</v>
      </c>
      <c r="J199" t="str">
        <f>IFERROR(_xlfn.XLOOKUP(Tabelle1[[#This Row],[Betreuer - SOK]],Sokrates!$A:$A,Sokrates!$B:$B),
"")</f>
        <v>0664 6202090</v>
      </c>
      <c r="K199" t="str">
        <f>IFERROR(_xlfn.XLOOKUP(Tabelle1[[#This Row],[Betreuer - SOK]],Sokrates!$A:$A,Sokrates!$C:$C),
"")</f>
        <v>manuela.bucher@kmz.ksn.at</v>
      </c>
    </row>
    <row r="200" spans="1:11" x14ac:dyDescent="0.2">
      <c r="A200" s="2" t="s">
        <v>11</v>
      </c>
      <c r="B200" s="3">
        <v>207261</v>
      </c>
      <c r="C200" s="2" t="s">
        <v>234</v>
      </c>
      <c r="D200" s="2" t="s">
        <v>13</v>
      </c>
      <c r="E200" s="2" t="s">
        <v>212</v>
      </c>
      <c r="F200" s="2" t="s">
        <v>15</v>
      </c>
      <c r="G200" t="str">
        <f>IFERROR(_xlfn.XLOOKUP(Tabelle1[[#This Row],[Betreuer - IT]],IT!$A:$A,IT!$B:$B),"")</f>
        <v>0664 6202 013</v>
      </c>
      <c r="H200" t="str">
        <f>IFERROR(_xlfn.XLOOKUP(Tabelle1[[#This Row],[Betreuer - IT]],IT!$A:$A,IT!$C:$C),
"")</f>
        <v>juergen.jessenig@kmz.ksn.at</v>
      </c>
      <c r="I200" s="2" t="s">
        <v>349</v>
      </c>
      <c r="J200" t="str">
        <f>IFERROR(_xlfn.XLOOKUP(Tabelle1[[#This Row],[Betreuer - SOK]],Sokrates!$A:$A,Sokrates!$B:$B),
"")</f>
        <v>0664 6202090</v>
      </c>
      <c r="K200" t="str">
        <f>IFERROR(_xlfn.XLOOKUP(Tabelle1[[#This Row],[Betreuer - SOK]],Sokrates!$A:$A,Sokrates!$C:$C),
"")</f>
        <v>manuela.bucher@kmz.ksn.at</v>
      </c>
    </row>
    <row r="201" spans="1:11" x14ac:dyDescent="0.2">
      <c r="A201" s="2" t="s">
        <v>11</v>
      </c>
      <c r="B201" s="3">
        <v>207281</v>
      </c>
      <c r="C201" s="2" t="s">
        <v>235</v>
      </c>
      <c r="D201" s="2" t="s">
        <v>13</v>
      </c>
      <c r="E201" s="2" t="s">
        <v>212</v>
      </c>
      <c r="F201" s="2" t="s">
        <v>68</v>
      </c>
      <c r="G201" t="str">
        <f>IFERROR(_xlfn.XLOOKUP(Tabelle1[[#This Row],[Betreuer - IT]],IT!$A:$A,IT!$B:$B),"")</f>
        <v>0664 6202 018</v>
      </c>
      <c r="H201" t="str">
        <f>IFERROR(_xlfn.XLOOKUP(Tabelle1[[#This Row],[Betreuer - IT]],IT!$A:$A,IT!$C:$C),
"")</f>
        <v>gerald.schratter@kmz.ksn.at</v>
      </c>
      <c r="I201" s="2" t="s">
        <v>349</v>
      </c>
      <c r="J201" t="str">
        <f>IFERROR(_xlfn.XLOOKUP(Tabelle1[[#This Row],[Betreuer - SOK]],Sokrates!$A:$A,Sokrates!$B:$B),
"")</f>
        <v>0664 6202090</v>
      </c>
      <c r="K201" t="str">
        <f>IFERROR(_xlfn.XLOOKUP(Tabelle1[[#This Row],[Betreuer - SOK]],Sokrates!$A:$A,Sokrates!$C:$C),
"")</f>
        <v>manuela.bucher@kmz.ksn.at</v>
      </c>
    </row>
    <row r="202" spans="1:11" x14ac:dyDescent="0.2">
      <c r="A202" s="2" t="s">
        <v>11</v>
      </c>
      <c r="B202" s="3">
        <v>207331</v>
      </c>
      <c r="C202" s="2" t="s">
        <v>236</v>
      </c>
      <c r="D202" s="2" t="s">
        <v>13</v>
      </c>
      <c r="E202" s="2" t="s">
        <v>212</v>
      </c>
      <c r="F202" s="2" t="s">
        <v>68</v>
      </c>
      <c r="G202" t="str">
        <f>IFERROR(_xlfn.XLOOKUP(Tabelle1[[#This Row],[Betreuer - IT]],IT!$A:$A,IT!$B:$B),"")</f>
        <v>0664 6202 018</v>
      </c>
      <c r="H202" t="str">
        <f>IFERROR(_xlfn.XLOOKUP(Tabelle1[[#This Row],[Betreuer - IT]],IT!$A:$A,IT!$C:$C),
"")</f>
        <v>gerald.schratter@kmz.ksn.at</v>
      </c>
      <c r="I202" s="2" t="s">
        <v>349</v>
      </c>
      <c r="J202" t="str">
        <f>IFERROR(_xlfn.XLOOKUP(Tabelle1[[#This Row],[Betreuer - SOK]],Sokrates!$A:$A,Sokrates!$B:$B),
"")</f>
        <v>0664 6202090</v>
      </c>
      <c r="K202" t="str">
        <f>IFERROR(_xlfn.XLOOKUP(Tabelle1[[#This Row],[Betreuer - SOK]],Sokrates!$A:$A,Sokrates!$C:$C),
"")</f>
        <v>manuela.bucher@kmz.ksn.at</v>
      </c>
    </row>
    <row r="203" spans="1:11" x14ac:dyDescent="0.2">
      <c r="A203" s="2" t="s">
        <v>11</v>
      </c>
      <c r="B203" s="3">
        <v>207341</v>
      </c>
      <c r="C203" s="2" t="s">
        <v>237</v>
      </c>
      <c r="D203" s="2" t="s">
        <v>13</v>
      </c>
      <c r="E203" s="2" t="s">
        <v>212</v>
      </c>
      <c r="F203" s="2" t="s">
        <v>68</v>
      </c>
      <c r="G203" t="str">
        <f>IFERROR(_xlfn.XLOOKUP(Tabelle1[[#This Row],[Betreuer - IT]],IT!$A:$A,IT!$B:$B),"")</f>
        <v>0664 6202 018</v>
      </c>
      <c r="H203" t="str">
        <f>IFERROR(_xlfn.XLOOKUP(Tabelle1[[#This Row],[Betreuer - IT]],IT!$A:$A,IT!$C:$C),
"")</f>
        <v>gerald.schratter@kmz.ksn.at</v>
      </c>
      <c r="I203" s="2" t="s">
        <v>349</v>
      </c>
      <c r="J203" t="str">
        <f>IFERROR(_xlfn.XLOOKUP(Tabelle1[[#This Row],[Betreuer - SOK]],Sokrates!$A:$A,Sokrates!$B:$B),
"")</f>
        <v>0664 6202090</v>
      </c>
      <c r="K203" t="str">
        <f>IFERROR(_xlfn.XLOOKUP(Tabelle1[[#This Row],[Betreuer - SOK]],Sokrates!$A:$A,Sokrates!$C:$C),
"")</f>
        <v>manuela.bucher@kmz.ksn.at</v>
      </c>
    </row>
    <row r="204" spans="1:11" x14ac:dyDescent="0.2">
      <c r="A204" s="2" t="s">
        <v>11</v>
      </c>
      <c r="B204" s="3">
        <v>207351</v>
      </c>
      <c r="C204" s="2" t="s">
        <v>238</v>
      </c>
      <c r="D204" s="2" t="s">
        <v>13</v>
      </c>
      <c r="E204" s="2" t="s">
        <v>212</v>
      </c>
      <c r="F204" s="2" t="s">
        <v>68</v>
      </c>
      <c r="G204" t="str">
        <f>IFERROR(_xlfn.XLOOKUP(Tabelle1[[#This Row],[Betreuer - IT]],IT!$A:$A,IT!$B:$B),"")</f>
        <v>0664 6202 018</v>
      </c>
      <c r="H204" t="str">
        <f>IFERROR(_xlfn.XLOOKUP(Tabelle1[[#This Row],[Betreuer - IT]],IT!$A:$A,IT!$C:$C),
"")</f>
        <v>gerald.schratter@kmz.ksn.at</v>
      </c>
      <c r="I204" s="2" t="s">
        <v>349</v>
      </c>
      <c r="J204" t="str">
        <f>IFERROR(_xlfn.XLOOKUP(Tabelle1[[#This Row],[Betreuer - SOK]],Sokrates!$A:$A,Sokrates!$B:$B),
"")</f>
        <v>0664 6202090</v>
      </c>
      <c r="K204" t="str">
        <f>IFERROR(_xlfn.XLOOKUP(Tabelle1[[#This Row],[Betreuer - SOK]],Sokrates!$A:$A,Sokrates!$C:$C),
"")</f>
        <v>manuela.bucher@kmz.ksn.at</v>
      </c>
    </row>
    <row r="205" spans="1:11" x14ac:dyDescent="0.2">
      <c r="A205" s="2" t="s">
        <v>11</v>
      </c>
      <c r="B205" s="3">
        <v>207361</v>
      </c>
      <c r="C205" s="2" t="s">
        <v>239</v>
      </c>
      <c r="D205" s="2" t="s">
        <v>13</v>
      </c>
      <c r="E205" s="2" t="s">
        <v>212</v>
      </c>
      <c r="F205" s="2" t="s">
        <v>68</v>
      </c>
      <c r="G205" t="str">
        <f>IFERROR(_xlfn.XLOOKUP(Tabelle1[[#This Row],[Betreuer - IT]],IT!$A:$A,IT!$B:$B),"")</f>
        <v>0664 6202 018</v>
      </c>
      <c r="H205" t="str">
        <f>IFERROR(_xlfn.XLOOKUP(Tabelle1[[#This Row],[Betreuer - IT]],IT!$A:$A,IT!$C:$C),
"")</f>
        <v>gerald.schratter@kmz.ksn.at</v>
      </c>
      <c r="I205" s="2" t="s">
        <v>349</v>
      </c>
      <c r="J205" t="str">
        <f>IFERROR(_xlfn.XLOOKUP(Tabelle1[[#This Row],[Betreuer - SOK]],Sokrates!$A:$A,Sokrates!$B:$B),
"")</f>
        <v>0664 6202090</v>
      </c>
      <c r="K205" t="str">
        <f>IFERROR(_xlfn.XLOOKUP(Tabelle1[[#This Row],[Betreuer - SOK]],Sokrates!$A:$A,Sokrates!$C:$C),
"")</f>
        <v>manuela.bucher@kmz.ksn.at</v>
      </c>
    </row>
    <row r="206" spans="1:11" x14ac:dyDescent="0.2">
      <c r="A206" s="2" t="s">
        <v>11</v>
      </c>
      <c r="B206" s="3">
        <v>207411</v>
      </c>
      <c r="C206" s="2" t="s">
        <v>240</v>
      </c>
      <c r="D206" s="2" t="s">
        <v>13</v>
      </c>
      <c r="E206" s="2" t="s">
        <v>212</v>
      </c>
      <c r="F206" s="2" t="s">
        <v>68</v>
      </c>
      <c r="G206" t="str">
        <f>IFERROR(_xlfn.XLOOKUP(Tabelle1[[#This Row],[Betreuer - IT]],IT!$A:$A,IT!$B:$B),"")</f>
        <v>0664 6202 018</v>
      </c>
      <c r="H206" t="str">
        <f>IFERROR(_xlfn.XLOOKUP(Tabelle1[[#This Row],[Betreuer - IT]],IT!$A:$A,IT!$C:$C),
"")</f>
        <v>gerald.schratter@kmz.ksn.at</v>
      </c>
      <c r="I206" s="2" t="s">
        <v>349</v>
      </c>
      <c r="J206" t="str">
        <f>IFERROR(_xlfn.XLOOKUP(Tabelle1[[#This Row],[Betreuer - SOK]],Sokrates!$A:$A,Sokrates!$B:$B),
"")</f>
        <v>0664 6202090</v>
      </c>
      <c r="K206" t="str">
        <f>IFERROR(_xlfn.XLOOKUP(Tabelle1[[#This Row],[Betreuer - SOK]],Sokrates!$A:$A,Sokrates!$C:$C),
"")</f>
        <v>manuela.bucher@kmz.ksn.at</v>
      </c>
    </row>
    <row r="207" spans="1:11" x14ac:dyDescent="0.2">
      <c r="A207" s="2" t="s">
        <v>11</v>
      </c>
      <c r="B207" s="3">
        <v>207421</v>
      </c>
      <c r="C207" s="2" t="s">
        <v>241</v>
      </c>
      <c r="D207" s="2" t="s">
        <v>13</v>
      </c>
      <c r="E207" s="2" t="s">
        <v>212</v>
      </c>
      <c r="F207" s="2" t="s">
        <v>85</v>
      </c>
      <c r="G207" t="str">
        <f>IFERROR(_xlfn.XLOOKUP(Tabelle1[[#This Row],[Betreuer - IT]],IT!$A:$A,IT!$B:$B),"")</f>
        <v>0664 6202 050</v>
      </c>
      <c r="H207" t="str">
        <f>IFERROR(_xlfn.XLOOKUP(Tabelle1[[#This Row],[Betreuer - IT]],IT!$A:$A,IT!$C:$C),
"")</f>
        <v>ludwig.guggenberger@kmz.ksn.at</v>
      </c>
      <c r="I207" s="2" t="s">
        <v>349</v>
      </c>
      <c r="J207" t="str">
        <f>IFERROR(_xlfn.XLOOKUP(Tabelle1[[#This Row],[Betreuer - SOK]],Sokrates!$A:$A,Sokrates!$B:$B),
"")</f>
        <v>0664 6202090</v>
      </c>
      <c r="K207" t="str">
        <f>IFERROR(_xlfn.XLOOKUP(Tabelle1[[#This Row],[Betreuer - SOK]],Sokrates!$A:$A,Sokrates!$C:$C),
"")</f>
        <v>manuela.bucher@kmz.ksn.at</v>
      </c>
    </row>
    <row r="208" spans="1:11" x14ac:dyDescent="0.2">
      <c r="A208" s="2" t="s">
        <v>11</v>
      </c>
      <c r="B208" s="3">
        <v>207461</v>
      </c>
      <c r="C208" s="2" t="s">
        <v>242</v>
      </c>
      <c r="D208" s="2" t="s">
        <v>13</v>
      </c>
      <c r="E208" s="2" t="s">
        <v>212</v>
      </c>
      <c r="F208" s="2" t="s">
        <v>68</v>
      </c>
      <c r="G208" t="str">
        <f>IFERROR(_xlfn.XLOOKUP(Tabelle1[[#This Row],[Betreuer - IT]],IT!$A:$A,IT!$B:$B),"")</f>
        <v>0664 6202 018</v>
      </c>
      <c r="H208" t="str">
        <f>IFERROR(_xlfn.XLOOKUP(Tabelle1[[#This Row],[Betreuer - IT]],IT!$A:$A,IT!$C:$C),
"")</f>
        <v>gerald.schratter@kmz.ksn.at</v>
      </c>
      <c r="I208" s="2" t="s">
        <v>349</v>
      </c>
      <c r="J208" t="str">
        <f>IFERROR(_xlfn.XLOOKUP(Tabelle1[[#This Row],[Betreuer - SOK]],Sokrates!$A:$A,Sokrates!$B:$B),
"")</f>
        <v>0664 6202090</v>
      </c>
      <c r="K208" t="str">
        <f>IFERROR(_xlfn.XLOOKUP(Tabelle1[[#This Row],[Betreuer - SOK]],Sokrates!$A:$A,Sokrates!$C:$C),
"")</f>
        <v>manuela.bucher@kmz.ksn.at</v>
      </c>
    </row>
    <row r="209" spans="1:11" x14ac:dyDescent="0.2">
      <c r="A209" s="2" t="s">
        <v>11</v>
      </c>
      <c r="B209" s="3">
        <v>207491</v>
      </c>
      <c r="C209" s="2" t="s">
        <v>243</v>
      </c>
      <c r="D209" s="2" t="s">
        <v>13</v>
      </c>
      <c r="E209" s="2" t="s">
        <v>212</v>
      </c>
      <c r="F209" s="2" t="s">
        <v>68</v>
      </c>
      <c r="G209" t="str">
        <f>IFERROR(_xlfn.XLOOKUP(Tabelle1[[#This Row],[Betreuer - IT]],IT!$A:$A,IT!$B:$B),"")</f>
        <v>0664 6202 018</v>
      </c>
      <c r="H209" t="str">
        <f>IFERROR(_xlfn.XLOOKUP(Tabelle1[[#This Row],[Betreuer - IT]],IT!$A:$A,IT!$C:$C),
"")</f>
        <v>gerald.schratter@kmz.ksn.at</v>
      </c>
      <c r="I209" s="2" t="s">
        <v>349</v>
      </c>
      <c r="J209" t="str">
        <f>IFERROR(_xlfn.XLOOKUP(Tabelle1[[#This Row],[Betreuer - SOK]],Sokrates!$A:$A,Sokrates!$B:$B),
"")</f>
        <v>0664 6202090</v>
      </c>
      <c r="K209" t="str">
        <f>IFERROR(_xlfn.XLOOKUP(Tabelle1[[#This Row],[Betreuer - SOK]],Sokrates!$A:$A,Sokrates!$C:$C),
"")</f>
        <v>manuela.bucher@kmz.ksn.at</v>
      </c>
    </row>
    <row r="210" spans="1:11" x14ac:dyDescent="0.2">
      <c r="A210" s="2" t="s">
        <v>11</v>
      </c>
      <c r="B210" s="3">
        <v>207501</v>
      </c>
      <c r="C210" s="2" t="s">
        <v>244</v>
      </c>
      <c r="D210" s="2" t="s">
        <v>13</v>
      </c>
      <c r="E210" s="2" t="s">
        <v>212</v>
      </c>
      <c r="F210" s="2" t="s">
        <v>161</v>
      </c>
      <c r="G210" t="str">
        <f>IFERROR(_xlfn.XLOOKUP(Tabelle1[[#This Row],[Betreuer - IT]],IT!$A:$A,IT!$B:$B),"")</f>
        <v>0664 6202 051</v>
      </c>
      <c r="H210" t="str">
        <f>IFERROR(_xlfn.XLOOKUP(Tabelle1[[#This Row],[Betreuer - IT]],IT!$A:$A,IT!$C:$C),
"")</f>
        <v>herbert.rainsperger@kmz.ksn.at</v>
      </c>
      <c r="I210" s="2" t="s">
        <v>349</v>
      </c>
      <c r="J210" t="str">
        <f>IFERROR(_xlfn.XLOOKUP(Tabelle1[[#This Row],[Betreuer - SOK]],Sokrates!$A:$A,Sokrates!$B:$B),
"")</f>
        <v>0664 6202090</v>
      </c>
      <c r="K210" t="str">
        <f>IFERROR(_xlfn.XLOOKUP(Tabelle1[[#This Row],[Betreuer - SOK]],Sokrates!$A:$A,Sokrates!$C:$C),
"")</f>
        <v>manuela.bucher@kmz.ksn.at</v>
      </c>
    </row>
    <row r="211" spans="1:11" x14ac:dyDescent="0.2">
      <c r="A211" s="2" t="s">
        <v>11</v>
      </c>
      <c r="B211" s="3">
        <v>207531</v>
      </c>
      <c r="C211" s="2" t="s">
        <v>245</v>
      </c>
      <c r="D211" s="2" t="s">
        <v>13</v>
      </c>
      <c r="E211" s="2" t="s">
        <v>212</v>
      </c>
      <c r="F211" s="2" t="s">
        <v>68</v>
      </c>
      <c r="G211" t="str">
        <f>IFERROR(_xlfn.XLOOKUP(Tabelle1[[#This Row],[Betreuer - IT]],IT!$A:$A,IT!$B:$B),"")</f>
        <v>0664 6202 018</v>
      </c>
      <c r="H211" t="str">
        <f>IFERROR(_xlfn.XLOOKUP(Tabelle1[[#This Row],[Betreuer - IT]],IT!$A:$A,IT!$C:$C),
"")</f>
        <v>gerald.schratter@kmz.ksn.at</v>
      </c>
      <c r="I211" s="2" t="s">
        <v>349</v>
      </c>
      <c r="J211" t="str">
        <f>IFERROR(_xlfn.XLOOKUP(Tabelle1[[#This Row],[Betreuer - SOK]],Sokrates!$A:$A,Sokrates!$B:$B),
"")</f>
        <v>0664 6202090</v>
      </c>
      <c r="K211" t="str">
        <f>IFERROR(_xlfn.XLOOKUP(Tabelle1[[#This Row],[Betreuer - SOK]],Sokrates!$A:$A,Sokrates!$C:$C),
"")</f>
        <v>manuela.bucher@kmz.ksn.at</v>
      </c>
    </row>
    <row r="212" spans="1:11" x14ac:dyDescent="0.2">
      <c r="A212" s="2" t="s">
        <v>11</v>
      </c>
      <c r="B212" s="3">
        <v>207551</v>
      </c>
      <c r="C212" s="2" t="s">
        <v>246</v>
      </c>
      <c r="D212" s="2" t="s">
        <v>13</v>
      </c>
      <c r="E212" s="2" t="s">
        <v>212</v>
      </c>
      <c r="F212" s="2" t="s">
        <v>68</v>
      </c>
      <c r="G212" t="str">
        <f>IFERROR(_xlfn.XLOOKUP(Tabelle1[[#This Row],[Betreuer - IT]],IT!$A:$A,IT!$B:$B),"")</f>
        <v>0664 6202 018</v>
      </c>
      <c r="H212" t="str">
        <f>IFERROR(_xlfn.XLOOKUP(Tabelle1[[#This Row],[Betreuer - IT]],IT!$A:$A,IT!$C:$C),
"")</f>
        <v>gerald.schratter@kmz.ksn.at</v>
      </c>
      <c r="I212" s="2" t="s">
        <v>349</v>
      </c>
      <c r="J212" t="str">
        <f>IFERROR(_xlfn.XLOOKUP(Tabelle1[[#This Row],[Betreuer - SOK]],Sokrates!$A:$A,Sokrates!$B:$B),
"")</f>
        <v>0664 6202090</v>
      </c>
      <c r="K212" t="str">
        <f>IFERROR(_xlfn.XLOOKUP(Tabelle1[[#This Row],[Betreuer - SOK]],Sokrates!$A:$A,Sokrates!$C:$C),
"")</f>
        <v>manuela.bucher@kmz.ksn.at</v>
      </c>
    </row>
    <row r="213" spans="1:11" x14ac:dyDescent="0.2">
      <c r="A213" s="2" t="s">
        <v>11</v>
      </c>
      <c r="B213" s="3">
        <v>207571</v>
      </c>
      <c r="C213" s="2" t="s">
        <v>247</v>
      </c>
      <c r="D213" s="2" t="s">
        <v>13</v>
      </c>
      <c r="E213" s="2" t="s">
        <v>212</v>
      </c>
      <c r="F213" s="2" t="s">
        <v>161</v>
      </c>
      <c r="G213" t="str">
        <f>IFERROR(_xlfn.XLOOKUP(Tabelle1[[#This Row],[Betreuer - IT]],IT!$A:$A,IT!$B:$B),"")</f>
        <v>0664 6202 051</v>
      </c>
      <c r="H213" t="str">
        <f>IFERROR(_xlfn.XLOOKUP(Tabelle1[[#This Row],[Betreuer - IT]],IT!$A:$A,IT!$C:$C),
"")</f>
        <v>herbert.rainsperger@kmz.ksn.at</v>
      </c>
      <c r="I213" s="2" t="s">
        <v>349</v>
      </c>
      <c r="J213" t="str">
        <f>IFERROR(_xlfn.XLOOKUP(Tabelle1[[#This Row],[Betreuer - SOK]],Sokrates!$A:$A,Sokrates!$B:$B),
"")</f>
        <v>0664 6202090</v>
      </c>
      <c r="K213" t="str">
        <f>IFERROR(_xlfn.XLOOKUP(Tabelle1[[#This Row],[Betreuer - SOK]],Sokrates!$A:$A,Sokrates!$C:$C),
"")</f>
        <v>manuela.bucher@kmz.ksn.at</v>
      </c>
    </row>
    <row r="214" spans="1:11" x14ac:dyDescent="0.2">
      <c r="A214" s="2" t="s">
        <v>11</v>
      </c>
      <c r="B214" s="3">
        <v>207581</v>
      </c>
      <c r="C214" s="2" t="s">
        <v>248</v>
      </c>
      <c r="D214" s="2" t="s">
        <v>13</v>
      </c>
      <c r="E214" s="2" t="s">
        <v>212</v>
      </c>
      <c r="F214" s="2" t="s">
        <v>161</v>
      </c>
      <c r="G214" t="str">
        <f>IFERROR(_xlfn.XLOOKUP(Tabelle1[[#This Row],[Betreuer - IT]],IT!$A:$A,IT!$B:$B),"")</f>
        <v>0664 6202 051</v>
      </c>
      <c r="H214" t="str">
        <f>IFERROR(_xlfn.XLOOKUP(Tabelle1[[#This Row],[Betreuer - IT]],IT!$A:$A,IT!$C:$C),
"")</f>
        <v>herbert.rainsperger@kmz.ksn.at</v>
      </c>
      <c r="I214" s="2" t="s">
        <v>349</v>
      </c>
      <c r="J214" t="str">
        <f>IFERROR(_xlfn.XLOOKUP(Tabelle1[[#This Row],[Betreuer - SOK]],Sokrates!$A:$A,Sokrates!$B:$B),
"")</f>
        <v>0664 6202090</v>
      </c>
      <c r="K214" t="str">
        <f>IFERROR(_xlfn.XLOOKUP(Tabelle1[[#This Row],[Betreuer - SOK]],Sokrates!$A:$A,Sokrates!$C:$C),
"")</f>
        <v>manuela.bucher@kmz.ksn.at</v>
      </c>
    </row>
    <row r="215" spans="1:11" x14ac:dyDescent="0.2">
      <c r="A215" s="2" t="s">
        <v>26</v>
      </c>
      <c r="B215" s="3">
        <v>207601</v>
      </c>
      <c r="C215" s="2" t="s">
        <v>249</v>
      </c>
      <c r="D215" s="2" t="s">
        <v>13</v>
      </c>
      <c r="E215" s="2" t="s">
        <v>212</v>
      </c>
      <c r="F215" s="2" t="s">
        <v>42</v>
      </c>
      <c r="G215" t="str">
        <f>IFERROR(_xlfn.XLOOKUP(Tabelle1[[#This Row],[Betreuer - IT]],IT!$A:$A,IT!$B:$B),"")</f>
        <v/>
      </c>
      <c r="H215" t="str">
        <f>IFERROR(_xlfn.XLOOKUP(Tabelle1[[#This Row],[Betreuer - IT]],IT!$A:$A,IT!$C:$C),
"")</f>
        <v/>
      </c>
      <c r="I215" s="2" t="s">
        <v>349</v>
      </c>
      <c r="J215" t="str">
        <f>IFERROR(_xlfn.XLOOKUP(Tabelle1[[#This Row],[Betreuer - SOK]],Sokrates!$A:$A,Sokrates!$B:$B),
"")</f>
        <v>0664 6202090</v>
      </c>
      <c r="K215" t="str">
        <f>IFERROR(_xlfn.XLOOKUP(Tabelle1[[#This Row],[Betreuer - SOK]],Sokrates!$A:$A,Sokrates!$C:$C),
"")</f>
        <v>manuela.bucher@kmz.ksn.at</v>
      </c>
    </row>
    <row r="216" spans="1:11" x14ac:dyDescent="0.2">
      <c r="A216" s="2" t="s">
        <v>250</v>
      </c>
      <c r="B216" s="3">
        <v>207611</v>
      </c>
      <c r="C216" s="2" t="s">
        <v>251</v>
      </c>
      <c r="D216" s="2" t="s">
        <v>48</v>
      </c>
      <c r="E216" s="2" t="s">
        <v>212</v>
      </c>
      <c r="F216" s="2" t="s">
        <v>42</v>
      </c>
      <c r="G216" t="str">
        <f>IFERROR(_xlfn.XLOOKUP(Tabelle1[[#This Row],[Betreuer - IT]],IT!$A:$A,IT!$B:$B),"")</f>
        <v/>
      </c>
      <c r="H216" t="str">
        <f>IFERROR(_xlfn.XLOOKUP(Tabelle1[[#This Row],[Betreuer - IT]],IT!$A:$A,IT!$C:$C),
"")</f>
        <v/>
      </c>
      <c r="I216" s="2" t="s">
        <v>346</v>
      </c>
      <c r="J216" t="str">
        <f>IFERROR(_xlfn.XLOOKUP(Tabelle1[[#This Row],[Betreuer - SOK]],Sokrates!$A:$A,Sokrates!$B:$B),
"")</f>
        <v>0664 6206920</v>
      </c>
      <c r="K216" t="str">
        <f>IFERROR(_xlfn.XLOOKUP(Tabelle1[[#This Row],[Betreuer - SOK]],Sokrates!$A:$A,Sokrates!$C:$C),
"")</f>
        <v>angelika.troethan@kmz.ksn.at</v>
      </c>
    </row>
    <row r="217" spans="1:11" x14ac:dyDescent="0.2">
      <c r="A217" s="2" t="s">
        <v>11</v>
      </c>
      <c r="B217" s="3">
        <v>208012</v>
      </c>
      <c r="C217" s="2" t="s">
        <v>252</v>
      </c>
      <c r="D217" s="2" t="s">
        <v>21</v>
      </c>
      <c r="E217" s="2" t="s">
        <v>253</v>
      </c>
      <c r="F217" s="2" t="s">
        <v>22</v>
      </c>
      <c r="G217" t="str">
        <f>IFERROR(_xlfn.XLOOKUP(Tabelle1[[#This Row],[Betreuer - IT]],IT!$A:$A,IT!$B:$B),"")</f>
        <v>0664 88794782</v>
      </c>
      <c r="H217" t="str">
        <f>IFERROR(_xlfn.XLOOKUP(Tabelle1[[#This Row],[Betreuer - IT]],IT!$A:$A,IT!$C:$C),
"")</f>
        <v>stefan.ouschan@kmz.ksn.at</v>
      </c>
      <c r="I217" s="2" t="s">
        <v>351</v>
      </c>
      <c r="J217" t="str">
        <f>IFERROR(_xlfn.XLOOKUP(Tabelle1[[#This Row],[Betreuer - SOK]],Sokrates!$A:$A,Sokrates!$B:$B),
"")</f>
        <v>0664 88794780</v>
      </c>
      <c r="K217" t="str">
        <f>IFERROR(_xlfn.XLOOKUP(Tabelle1[[#This Row],[Betreuer - SOK]],Sokrates!$A:$A,Sokrates!$C:$C),
"")</f>
        <v>markus.kordesch@kmz.ksn.at</v>
      </c>
    </row>
    <row r="218" spans="1:11" x14ac:dyDescent="0.2">
      <c r="A218" s="2" t="s">
        <v>11</v>
      </c>
      <c r="B218" s="3">
        <v>208014</v>
      </c>
      <c r="C218" s="2" t="s">
        <v>254</v>
      </c>
      <c r="D218" s="2" t="s">
        <v>17</v>
      </c>
      <c r="E218" s="2" t="s">
        <v>253</v>
      </c>
      <c r="F218" s="2" t="s">
        <v>22</v>
      </c>
      <c r="G218" t="str">
        <f>IFERROR(_xlfn.XLOOKUP(Tabelle1[[#This Row],[Betreuer - IT]],IT!$A:$A,IT!$B:$B),"")</f>
        <v>0664 88794782</v>
      </c>
      <c r="H218" t="str">
        <f>IFERROR(_xlfn.XLOOKUP(Tabelle1[[#This Row],[Betreuer - IT]],IT!$A:$A,IT!$C:$C),
"")</f>
        <v>stefan.ouschan@kmz.ksn.at</v>
      </c>
      <c r="I218" s="2" t="s">
        <v>351</v>
      </c>
      <c r="J218" t="str">
        <f>IFERROR(_xlfn.XLOOKUP(Tabelle1[[#This Row],[Betreuer - SOK]],Sokrates!$A:$A,Sokrates!$B:$B),
"")</f>
        <v>0664 88794780</v>
      </c>
      <c r="K218" t="str">
        <f>IFERROR(_xlfn.XLOOKUP(Tabelle1[[#This Row],[Betreuer - SOK]],Sokrates!$A:$A,Sokrates!$C:$C),
"")</f>
        <v>markus.kordesch@kmz.ksn.at</v>
      </c>
    </row>
    <row r="219" spans="1:11" x14ac:dyDescent="0.2">
      <c r="A219" s="2" t="s">
        <v>11</v>
      </c>
      <c r="B219" s="3">
        <v>208031</v>
      </c>
      <c r="C219" s="2" t="s">
        <v>255</v>
      </c>
      <c r="D219" s="2" t="s">
        <v>13</v>
      </c>
      <c r="E219" s="2" t="s">
        <v>253</v>
      </c>
      <c r="F219" s="2" t="s">
        <v>22</v>
      </c>
      <c r="G219" t="str">
        <f>IFERROR(_xlfn.XLOOKUP(Tabelle1[[#This Row],[Betreuer - IT]],IT!$A:$A,IT!$B:$B),"")</f>
        <v>0664 88794782</v>
      </c>
      <c r="H219" t="str">
        <f>IFERROR(_xlfn.XLOOKUP(Tabelle1[[#This Row],[Betreuer - IT]],IT!$A:$A,IT!$C:$C),
"")</f>
        <v>stefan.ouschan@kmz.ksn.at</v>
      </c>
      <c r="I219" s="2" t="s">
        <v>351</v>
      </c>
      <c r="J219" t="str">
        <f>IFERROR(_xlfn.XLOOKUP(Tabelle1[[#This Row],[Betreuer - SOK]],Sokrates!$A:$A,Sokrates!$B:$B),
"")</f>
        <v>0664 88794780</v>
      </c>
      <c r="K219" t="str">
        <f>IFERROR(_xlfn.XLOOKUP(Tabelle1[[#This Row],[Betreuer - SOK]],Sokrates!$A:$A,Sokrates!$C:$C),
"")</f>
        <v>markus.kordesch@kmz.ksn.at</v>
      </c>
    </row>
    <row r="220" spans="1:11" x14ac:dyDescent="0.2">
      <c r="A220" s="2" t="s">
        <v>11</v>
      </c>
      <c r="B220" s="3">
        <v>208041</v>
      </c>
      <c r="C220" s="2" t="s">
        <v>256</v>
      </c>
      <c r="D220" s="2" t="s">
        <v>13</v>
      </c>
      <c r="E220" s="2" t="s">
        <v>253</v>
      </c>
      <c r="F220" s="2" t="s">
        <v>22</v>
      </c>
      <c r="G220" t="str">
        <f>IFERROR(_xlfn.XLOOKUP(Tabelle1[[#This Row],[Betreuer - IT]],IT!$A:$A,IT!$B:$B),"")</f>
        <v>0664 88794782</v>
      </c>
      <c r="H220" t="str">
        <f>IFERROR(_xlfn.XLOOKUP(Tabelle1[[#This Row],[Betreuer - IT]],IT!$A:$A,IT!$C:$C),
"")</f>
        <v>stefan.ouschan@kmz.ksn.at</v>
      </c>
      <c r="I220" s="2" t="s">
        <v>351</v>
      </c>
      <c r="J220" t="str">
        <f>IFERROR(_xlfn.XLOOKUP(Tabelle1[[#This Row],[Betreuer - SOK]],Sokrates!$A:$A,Sokrates!$B:$B),
"")</f>
        <v>0664 88794780</v>
      </c>
      <c r="K220" t="str">
        <f>IFERROR(_xlfn.XLOOKUP(Tabelle1[[#This Row],[Betreuer - SOK]],Sokrates!$A:$A,Sokrates!$C:$C),
"")</f>
        <v>markus.kordesch@kmz.ksn.at</v>
      </c>
    </row>
    <row r="221" spans="1:11" x14ac:dyDescent="0.2">
      <c r="A221" s="2" t="s">
        <v>11</v>
      </c>
      <c r="B221" s="3">
        <v>208051</v>
      </c>
      <c r="C221" s="2" t="s">
        <v>257</v>
      </c>
      <c r="D221" s="2" t="s">
        <v>13</v>
      </c>
      <c r="E221" s="2" t="s">
        <v>253</v>
      </c>
      <c r="F221" s="2" t="s">
        <v>22</v>
      </c>
      <c r="G221" t="str">
        <f>IFERROR(_xlfn.XLOOKUP(Tabelle1[[#This Row],[Betreuer - IT]],IT!$A:$A,IT!$B:$B),"")</f>
        <v>0664 88794782</v>
      </c>
      <c r="H221" t="str">
        <f>IFERROR(_xlfn.XLOOKUP(Tabelle1[[#This Row],[Betreuer - IT]],IT!$A:$A,IT!$C:$C),
"")</f>
        <v>stefan.ouschan@kmz.ksn.at</v>
      </c>
      <c r="I221" s="2" t="s">
        <v>351</v>
      </c>
      <c r="J221" t="str">
        <f>IFERROR(_xlfn.XLOOKUP(Tabelle1[[#This Row],[Betreuer - SOK]],Sokrates!$A:$A,Sokrates!$B:$B),
"")</f>
        <v>0664 88794780</v>
      </c>
      <c r="K221" t="str">
        <f>IFERROR(_xlfn.XLOOKUP(Tabelle1[[#This Row],[Betreuer - SOK]],Sokrates!$A:$A,Sokrates!$C:$C),
"")</f>
        <v>markus.kordesch@kmz.ksn.at</v>
      </c>
    </row>
    <row r="222" spans="1:11" x14ac:dyDescent="0.2">
      <c r="A222" s="2" t="s">
        <v>11</v>
      </c>
      <c r="B222" s="3">
        <v>208052</v>
      </c>
      <c r="C222" s="2" t="s">
        <v>258</v>
      </c>
      <c r="D222" s="2" t="s">
        <v>21</v>
      </c>
      <c r="E222" s="2" t="s">
        <v>253</v>
      </c>
      <c r="F222" s="2" t="s">
        <v>22</v>
      </c>
      <c r="G222" t="str">
        <f>IFERROR(_xlfn.XLOOKUP(Tabelle1[[#This Row],[Betreuer - IT]],IT!$A:$A,IT!$B:$B),"")</f>
        <v>0664 88794782</v>
      </c>
      <c r="H222" t="str">
        <f>IFERROR(_xlfn.XLOOKUP(Tabelle1[[#This Row],[Betreuer - IT]],IT!$A:$A,IT!$C:$C),
"")</f>
        <v>stefan.ouschan@kmz.ksn.at</v>
      </c>
      <c r="I222" s="2" t="s">
        <v>351</v>
      </c>
      <c r="J222" t="str">
        <f>IFERROR(_xlfn.XLOOKUP(Tabelle1[[#This Row],[Betreuer - SOK]],Sokrates!$A:$A,Sokrates!$B:$B),
"")</f>
        <v>0664 88794780</v>
      </c>
      <c r="K222" t="str">
        <f>IFERROR(_xlfn.XLOOKUP(Tabelle1[[#This Row],[Betreuer - SOK]],Sokrates!$A:$A,Sokrates!$C:$C),
"")</f>
        <v>markus.kordesch@kmz.ksn.at</v>
      </c>
    </row>
    <row r="223" spans="1:11" x14ac:dyDescent="0.2">
      <c r="A223" s="2" t="s">
        <v>11</v>
      </c>
      <c r="B223" s="3">
        <v>208062</v>
      </c>
      <c r="C223" s="2" t="s">
        <v>259</v>
      </c>
      <c r="D223" s="2" t="s">
        <v>21</v>
      </c>
      <c r="E223" s="2" t="s">
        <v>253</v>
      </c>
      <c r="F223" s="2" t="s">
        <v>22</v>
      </c>
      <c r="G223" t="str">
        <f>IFERROR(_xlfn.XLOOKUP(Tabelle1[[#This Row],[Betreuer - IT]],IT!$A:$A,IT!$B:$B),"")</f>
        <v>0664 88794782</v>
      </c>
      <c r="H223" t="str">
        <f>IFERROR(_xlfn.XLOOKUP(Tabelle1[[#This Row],[Betreuer - IT]],IT!$A:$A,IT!$C:$C),
"")</f>
        <v>stefan.ouschan@kmz.ksn.at</v>
      </c>
      <c r="I223" s="2" t="s">
        <v>351</v>
      </c>
      <c r="J223" t="str">
        <f>IFERROR(_xlfn.XLOOKUP(Tabelle1[[#This Row],[Betreuer - SOK]],Sokrates!$A:$A,Sokrates!$B:$B),
"")</f>
        <v>0664 88794780</v>
      </c>
      <c r="K223" t="str">
        <f>IFERROR(_xlfn.XLOOKUP(Tabelle1[[#This Row],[Betreuer - SOK]],Sokrates!$A:$A,Sokrates!$C:$C),
"")</f>
        <v>markus.kordesch@kmz.ksn.at</v>
      </c>
    </row>
    <row r="224" spans="1:11" x14ac:dyDescent="0.2">
      <c r="A224" s="2" t="s">
        <v>11</v>
      </c>
      <c r="B224" s="3">
        <v>208072</v>
      </c>
      <c r="C224" s="2" t="s">
        <v>260</v>
      </c>
      <c r="D224" s="2" t="s">
        <v>21</v>
      </c>
      <c r="E224" s="2" t="s">
        <v>253</v>
      </c>
      <c r="F224" s="2" t="s">
        <v>22</v>
      </c>
      <c r="G224" t="str">
        <f>IFERROR(_xlfn.XLOOKUP(Tabelle1[[#This Row],[Betreuer - IT]],IT!$A:$A,IT!$B:$B),"")</f>
        <v>0664 88794782</v>
      </c>
      <c r="H224" t="str">
        <f>IFERROR(_xlfn.XLOOKUP(Tabelle1[[#This Row],[Betreuer - IT]],IT!$A:$A,IT!$C:$C),
"")</f>
        <v>stefan.ouschan@kmz.ksn.at</v>
      </c>
      <c r="I224" s="2" t="s">
        <v>351</v>
      </c>
      <c r="J224" t="str">
        <f>IFERROR(_xlfn.XLOOKUP(Tabelle1[[#This Row],[Betreuer - SOK]],Sokrates!$A:$A,Sokrates!$B:$B),
"")</f>
        <v>0664 88794780</v>
      </c>
      <c r="K224" t="str">
        <f>IFERROR(_xlfn.XLOOKUP(Tabelle1[[#This Row],[Betreuer - SOK]],Sokrates!$A:$A,Sokrates!$C:$C),
"")</f>
        <v>markus.kordesch@kmz.ksn.at</v>
      </c>
    </row>
    <row r="225" spans="1:11" x14ac:dyDescent="0.2">
      <c r="A225" s="2" t="s">
        <v>11</v>
      </c>
      <c r="B225" s="3">
        <v>208081</v>
      </c>
      <c r="C225" s="2" t="s">
        <v>261</v>
      </c>
      <c r="D225" s="2" t="s">
        <v>13</v>
      </c>
      <c r="E225" s="2" t="s">
        <v>253</v>
      </c>
      <c r="F225" s="2" t="s">
        <v>22</v>
      </c>
      <c r="G225" t="str">
        <f>IFERROR(_xlfn.XLOOKUP(Tabelle1[[#This Row],[Betreuer - IT]],IT!$A:$A,IT!$B:$B),"")</f>
        <v>0664 88794782</v>
      </c>
      <c r="H225" t="str">
        <f>IFERROR(_xlfn.XLOOKUP(Tabelle1[[#This Row],[Betreuer - IT]],IT!$A:$A,IT!$C:$C),
"")</f>
        <v>stefan.ouschan@kmz.ksn.at</v>
      </c>
      <c r="I225" s="2" t="s">
        <v>351</v>
      </c>
      <c r="J225" t="str">
        <f>IFERROR(_xlfn.XLOOKUP(Tabelle1[[#This Row],[Betreuer - SOK]],Sokrates!$A:$A,Sokrates!$B:$B),
"")</f>
        <v>0664 88794780</v>
      </c>
      <c r="K225" t="str">
        <f>IFERROR(_xlfn.XLOOKUP(Tabelle1[[#This Row],[Betreuer - SOK]],Sokrates!$A:$A,Sokrates!$C:$C),
"")</f>
        <v>markus.kordesch@kmz.ksn.at</v>
      </c>
    </row>
    <row r="226" spans="1:11" x14ac:dyDescent="0.2">
      <c r="A226" s="2" t="s">
        <v>11</v>
      </c>
      <c r="B226" s="3">
        <v>208091</v>
      </c>
      <c r="C226" s="2" t="s">
        <v>262</v>
      </c>
      <c r="D226" s="2" t="s">
        <v>13</v>
      </c>
      <c r="E226" s="2" t="s">
        <v>253</v>
      </c>
      <c r="F226" s="2" t="s">
        <v>22</v>
      </c>
      <c r="G226" t="str">
        <f>IFERROR(_xlfn.XLOOKUP(Tabelle1[[#This Row],[Betreuer - IT]],IT!$A:$A,IT!$B:$B),"")</f>
        <v>0664 88794782</v>
      </c>
      <c r="H226" t="str">
        <f>IFERROR(_xlfn.XLOOKUP(Tabelle1[[#This Row],[Betreuer - IT]],IT!$A:$A,IT!$C:$C),
"")</f>
        <v>stefan.ouschan@kmz.ksn.at</v>
      </c>
      <c r="I226" s="2" t="s">
        <v>351</v>
      </c>
      <c r="J226" t="str">
        <f>IFERROR(_xlfn.XLOOKUP(Tabelle1[[#This Row],[Betreuer - SOK]],Sokrates!$A:$A,Sokrates!$B:$B),
"")</f>
        <v>0664 88794780</v>
      </c>
      <c r="K226" t="str">
        <f>IFERROR(_xlfn.XLOOKUP(Tabelle1[[#This Row],[Betreuer - SOK]],Sokrates!$A:$A,Sokrates!$C:$C),
"")</f>
        <v>markus.kordesch@kmz.ksn.at</v>
      </c>
    </row>
    <row r="227" spans="1:11" x14ac:dyDescent="0.2">
      <c r="A227" s="2" t="s">
        <v>11</v>
      </c>
      <c r="B227" s="3">
        <v>208101</v>
      </c>
      <c r="C227" s="2" t="s">
        <v>263</v>
      </c>
      <c r="D227" s="2" t="s">
        <v>13</v>
      </c>
      <c r="E227" s="2" t="s">
        <v>253</v>
      </c>
      <c r="F227" s="2" t="s">
        <v>22</v>
      </c>
      <c r="G227" t="str">
        <f>IFERROR(_xlfn.XLOOKUP(Tabelle1[[#This Row],[Betreuer - IT]],IT!$A:$A,IT!$B:$B),"")</f>
        <v>0664 88794782</v>
      </c>
      <c r="H227" t="str">
        <f>IFERROR(_xlfn.XLOOKUP(Tabelle1[[#This Row],[Betreuer - IT]],IT!$A:$A,IT!$C:$C),
"")</f>
        <v>stefan.ouschan@kmz.ksn.at</v>
      </c>
      <c r="I227" s="2" t="s">
        <v>351</v>
      </c>
      <c r="J227" t="str">
        <f>IFERROR(_xlfn.XLOOKUP(Tabelle1[[#This Row],[Betreuer - SOK]],Sokrates!$A:$A,Sokrates!$B:$B),
"")</f>
        <v>0664 88794780</v>
      </c>
      <c r="K227" t="str">
        <f>IFERROR(_xlfn.XLOOKUP(Tabelle1[[#This Row],[Betreuer - SOK]],Sokrates!$A:$A,Sokrates!$C:$C),
"")</f>
        <v>markus.kordesch@kmz.ksn.at</v>
      </c>
    </row>
    <row r="228" spans="1:11" x14ac:dyDescent="0.2">
      <c r="A228" s="2" t="s">
        <v>11</v>
      </c>
      <c r="B228" s="3">
        <v>208131</v>
      </c>
      <c r="C228" s="2" t="s">
        <v>264</v>
      </c>
      <c r="D228" s="2" t="s">
        <v>13</v>
      </c>
      <c r="E228" s="2" t="s">
        <v>253</v>
      </c>
      <c r="F228" s="2" t="s">
        <v>22</v>
      </c>
      <c r="G228" t="str">
        <f>IFERROR(_xlfn.XLOOKUP(Tabelle1[[#This Row],[Betreuer - IT]],IT!$A:$A,IT!$B:$B),"")</f>
        <v>0664 88794782</v>
      </c>
      <c r="H228" t="str">
        <f>IFERROR(_xlfn.XLOOKUP(Tabelle1[[#This Row],[Betreuer - IT]],IT!$A:$A,IT!$C:$C),
"")</f>
        <v>stefan.ouschan@kmz.ksn.at</v>
      </c>
      <c r="I228" s="2" t="s">
        <v>351</v>
      </c>
      <c r="J228" t="str">
        <f>IFERROR(_xlfn.XLOOKUP(Tabelle1[[#This Row],[Betreuer - SOK]],Sokrates!$A:$A,Sokrates!$B:$B),
"")</f>
        <v>0664 88794780</v>
      </c>
      <c r="K228" t="str">
        <f>IFERROR(_xlfn.XLOOKUP(Tabelle1[[#This Row],[Betreuer - SOK]],Sokrates!$A:$A,Sokrates!$C:$C),
"")</f>
        <v>markus.kordesch@kmz.ksn.at</v>
      </c>
    </row>
    <row r="229" spans="1:11" x14ac:dyDescent="0.2">
      <c r="A229" s="2" t="s">
        <v>11</v>
      </c>
      <c r="B229" s="3">
        <v>208141</v>
      </c>
      <c r="C229" s="2" t="s">
        <v>265</v>
      </c>
      <c r="D229" s="2" t="s">
        <v>13</v>
      </c>
      <c r="E229" s="2" t="s">
        <v>253</v>
      </c>
      <c r="F229" s="2" t="s">
        <v>22</v>
      </c>
      <c r="G229" t="str">
        <f>IFERROR(_xlfn.XLOOKUP(Tabelle1[[#This Row],[Betreuer - IT]],IT!$A:$A,IT!$B:$B),"")</f>
        <v>0664 88794782</v>
      </c>
      <c r="H229" t="str">
        <f>IFERROR(_xlfn.XLOOKUP(Tabelle1[[#This Row],[Betreuer - IT]],IT!$A:$A,IT!$C:$C),
"")</f>
        <v>stefan.ouschan@kmz.ksn.at</v>
      </c>
      <c r="I229" s="2" t="s">
        <v>351</v>
      </c>
      <c r="J229" t="str">
        <f>IFERROR(_xlfn.XLOOKUP(Tabelle1[[#This Row],[Betreuer - SOK]],Sokrates!$A:$A,Sokrates!$B:$B),
"")</f>
        <v>0664 88794780</v>
      </c>
      <c r="K229" t="str">
        <f>IFERROR(_xlfn.XLOOKUP(Tabelle1[[#This Row],[Betreuer - SOK]],Sokrates!$A:$A,Sokrates!$C:$C),
"")</f>
        <v>markus.kordesch@kmz.ksn.at</v>
      </c>
    </row>
    <row r="230" spans="1:11" x14ac:dyDescent="0.2">
      <c r="A230" s="2" t="s">
        <v>11</v>
      </c>
      <c r="B230" s="3">
        <v>208151</v>
      </c>
      <c r="C230" s="2" t="s">
        <v>266</v>
      </c>
      <c r="D230" s="2" t="s">
        <v>13</v>
      </c>
      <c r="E230" s="2" t="s">
        <v>253</v>
      </c>
      <c r="F230" s="2" t="s">
        <v>22</v>
      </c>
      <c r="G230" t="str">
        <f>IFERROR(_xlfn.XLOOKUP(Tabelle1[[#This Row],[Betreuer - IT]],IT!$A:$A,IT!$B:$B),"")</f>
        <v>0664 88794782</v>
      </c>
      <c r="H230" t="str">
        <f>IFERROR(_xlfn.XLOOKUP(Tabelle1[[#This Row],[Betreuer - IT]],IT!$A:$A,IT!$C:$C),
"")</f>
        <v>stefan.ouschan@kmz.ksn.at</v>
      </c>
      <c r="I230" s="2" t="s">
        <v>351</v>
      </c>
      <c r="J230" t="str">
        <f>IFERROR(_xlfn.XLOOKUP(Tabelle1[[#This Row],[Betreuer - SOK]],Sokrates!$A:$A,Sokrates!$B:$B),
"")</f>
        <v>0664 88794780</v>
      </c>
      <c r="K230" t="str">
        <f>IFERROR(_xlfn.XLOOKUP(Tabelle1[[#This Row],[Betreuer - SOK]],Sokrates!$A:$A,Sokrates!$C:$C),
"")</f>
        <v>markus.kordesch@kmz.ksn.at</v>
      </c>
    </row>
    <row r="231" spans="1:11" x14ac:dyDescent="0.2">
      <c r="A231" s="2" t="s">
        <v>11</v>
      </c>
      <c r="B231" s="3">
        <v>208181</v>
      </c>
      <c r="C231" s="2" t="s">
        <v>267</v>
      </c>
      <c r="D231" s="2" t="s">
        <v>13</v>
      </c>
      <c r="E231" s="2" t="s">
        <v>253</v>
      </c>
      <c r="F231" s="2" t="s">
        <v>22</v>
      </c>
      <c r="G231" t="str">
        <f>IFERROR(_xlfn.XLOOKUP(Tabelle1[[#This Row],[Betreuer - IT]],IT!$A:$A,IT!$B:$B),"")</f>
        <v>0664 88794782</v>
      </c>
      <c r="H231" t="str">
        <f>IFERROR(_xlfn.XLOOKUP(Tabelle1[[#This Row],[Betreuer - IT]],IT!$A:$A,IT!$C:$C),
"")</f>
        <v>stefan.ouschan@kmz.ksn.at</v>
      </c>
      <c r="I231" s="2" t="s">
        <v>351</v>
      </c>
      <c r="J231" t="str">
        <f>IFERROR(_xlfn.XLOOKUP(Tabelle1[[#This Row],[Betreuer - SOK]],Sokrates!$A:$A,Sokrates!$B:$B),
"")</f>
        <v>0664 88794780</v>
      </c>
      <c r="K231" t="str">
        <f>IFERROR(_xlfn.XLOOKUP(Tabelle1[[#This Row],[Betreuer - SOK]],Sokrates!$A:$A,Sokrates!$C:$C),
"")</f>
        <v>markus.kordesch@kmz.ksn.at</v>
      </c>
    </row>
    <row r="232" spans="1:11" x14ac:dyDescent="0.2">
      <c r="A232" s="2" t="s">
        <v>11</v>
      </c>
      <c r="B232" s="3">
        <v>208251</v>
      </c>
      <c r="C232" s="2" t="s">
        <v>268</v>
      </c>
      <c r="D232" s="2" t="s">
        <v>13</v>
      </c>
      <c r="E232" s="2" t="s">
        <v>253</v>
      </c>
      <c r="F232" s="2" t="s">
        <v>22</v>
      </c>
      <c r="G232" t="str">
        <f>IFERROR(_xlfn.XLOOKUP(Tabelle1[[#This Row],[Betreuer - IT]],IT!$A:$A,IT!$B:$B),"")</f>
        <v>0664 88794782</v>
      </c>
      <c r="H232" t="str">
        <f>IFERROR(_xlfn.XLOOKUP(Tabelle1[[#This Row],[Betreuer - IT]],IT!$A:$A,IT!$C:$C),
"")</f>
        <v>stefan.ouschan@kmz.ksn.at</v>
      </c>
      <c r="I232" s="2" t="s">
        <v>351</v>
      </c>
      <c r="J232" t="str">
        <f>IFERROR(_xlfn.XLOOKUP(Tabelle1[[#This Row],[Betreuer - SOK]],Sokrates!$A:$A,Sokrates!$B:$B),
"")</f>
        <v>0664 88794780</v>
      </c>
      <c r="K232" t="str">
        <f>IFERROR(_xlfn.XLOOKUP(Tabelle1[[#This Row],[Betreuer - SOK]],Sokrates!$A:$A,Sokrates!$C:$C),
"")</f>
        <v>markus.kordesch@kmz.ksn.at</v>
      </c>
    </row>
    <row r="233" spans="1:11" x14ac:dyDescent="0.2">
      <c r="A233" s="2" t="s">
        <v>11</v>
      </c>
      <c r="B233" s="3">
        <v>208291</v>
      </c>
      <c r="C233" s="2" t="s">
        <v>269</v>
      </c>
      <c r="D233" s="2" t="s">
        <v>13</v>
      </c>
      <c r="E233" s="2" t="s">
        <v>253</v>
      </c>
      <c r="F233" s="2" t="s">
        <v>22</v>
      </c>
      <c r="G233" t="str">
        <f>IFERROR(_xlfn.XLOOKUP(Tabelle1[[#This Row],[Betreuer - IT]],IT!$A:$A,IT!$B:$B),"")</f>
        <v>0664 88794782</v>
      </c>
      <c r="H233" t="str">
        <f>IFERROR(_xlfn.XLOOKUP(Tabelle1[[#This Row],[Betreuer - IT]],IT!$A:$A,IT!$C:$C),
"")</f>
        <v>stefan.ouschan@kmz.ksn.at</v>
      </c>
      <c r="I233" s="2" t="s">
        <v>351</v>
      </c>
      <c r="J233" t="str">
        <f>IFERROR(_xlfn.XLOOKUP(Tabelle1[[#This Row],[Betreuer - SOK]],Sokrates!$A:$A,Sokrates!$B:$B),
"")</f>
        <v>0664 88794780</v>
      </c>
      <c r="K233" t="str">
        <f>IFERROR(_xlfn.XLOOKUP(Tabelle1[[#This Row],[Betreuer - SOK]],Sokrates!$A:$A,Sokrates!$C:$C),
"")</f>
        <v>markus.kordesch@kmz.ksn.at</v>
      </c>
    </row>
    <row r="234" spans="1:11" x14ac:dyDescent="0.2">
      <c r="A234" s="2" t="s">
        <v>11</v>
      </c>
      <c r="B234" s="3">
        <v>208311</v>
      </c>
      <c r="C234" s="2" t="s">
        <v>270</v>
      </c>
      <c r="D234" s="2" t="s">
        <v>13</v>
      </c>
      <c r="E234" s="2" t="s">
        <v>253</v>
      </c>
      <c r="F234" s="2" t="s">
        <v>22</v>
      </c>
      <c r="G234" t="str">
        <f>IFERROR(_xlfn.XLOOKUP(Tabelle1[[#This Row],[Betreuer - IT]],IT!$A:$A,IT!$B:$B),"")</f>
        <v>0664 88794782</v>
      </c>
      <c r="H234" t="str">
        <f>IFERROR(_xlfn.XLOOKUP(Tabelle1[[#This Row],[Betreuer - IT]],IT!$A:$A,IT!$C:$C),
"")</f>
        <v>stefan.ouschan@kmz.ksn.at</v>
      </c>
      <c r="I234" s="2" t="s">
        <v>351</v>
      </c>
      <c r="J234" t="str">
        <f>IFERROR(_xlfn.XLOOKUP(Tabelle1[[#This Row],[Betreuer - SOK]],Sokrates!$A:$A,Sokrates!$B:$B),
"")</f>
        <v>0664 88794780</v>
      </c>
      <c r="K234" t="str">
        <f>IFERROR(_xlfn.XLOOKUP(Tabelle1[[#This Row],[Betreuer - SOK]],Sokrates!$A:$A,Sokrates!$C:$C),
"")</f>
        <v>markus.kordesch@kmz.ksn.at</v>
      </c>
    </row>
    <row r="235" spans="1:11" x14ac:dyDescent="0.2">
      <c r="A235" s="2" t="s">
        <v>11</v>
      </c>
      <c r="B235" s="3">
        <v>208331</v>
      </c>
      <c r="C235" s="2" t="s">
        <v>271</v>
      </c>
      <c r="D235" s="2" t="s">
        <v>13</v>
      </c>
      <c r="E235" s="2" t="s">
        <v>253</v>
      </c>
      <c r="F235" s="2" t="s">
        <v>22</v>
      </c>
      <c r="G235" t="str">
        <f>IFERROR(_xlfn.XLOOKUP(Tabelle1[[#This Row],[Betreuer - IT]],IT!$A:$A,IT!$B:$B),"")</f>
        <v>0664 88794782</v>
      </c>
      <c r="H235" t="str">
        <f>IFERROR(_xlfn.XLOOKUP(Tabelle1[[#This Row],[Betreuer - IT]],IT!$A:$A,IT!$C:$C),
"")</f>
        <v>stefan.ouschan@kmz.ksn.at</v>
      </c>
      <c r="I235" s="2" t="s">
        <v>351</v>
      </c>
      <c r="J235" t="str">
        <f>IFERROR(_xlfn.XLOOKUP(Tabelle1[[#This Row],[Betreuer - SOK]],Sokrates!$A:$A,Sokrates!$B:$B),
"")</f>
        <v>0664 88794780</v>
      </c>
      <c r="K235" t="str">
        <f>IFERROR(_xlfn.XLOOKUP(Tabelle1[[#This Row],[Betreuer - SOK]],Sokrates!$A:$A,Sokrates!$C:$C),
"")</f>
        <v>markus.kordesch@kmz.ksn.at</v>
      </c>
    </row>
    <row r="236" spans="1:11" x14ac:dyDescent="0.2">
      <c r="A236" s="2" t="s">
        <v>11</v>
      </c>
      <c r="B236" s="3">
        <v>208341</v>
      </c>
      <c r="C236" s="2" t="s">
        <v>272</v>
      </c>
      <c r="D236" s="2" t="s">
        <v>13</v>
      </c>
      <c r="E236" s="2" t="s">
        <v>253</v>
      </c>
      <c r="F236" s="2" t="s">
        <v>22</v>
      </c>
      <c r="G236" t="str">
        <f>IFERROR(_xlfn.XLOOKUP(Tabelle1[[#This Row],[Betreuer - IT]],IT!$A:$A,IT!$B:$B),"")</f>
        <v>0664 88794782</v>
      </c>
      <c r="H236" t="str">
        <f>IFERROR(_xlfn.XLOOKUP(Tabelle1[[#This Row],[Betreuer - IT]],IT!$A:$A,IT!$C:$C),
"")</f>
        <v>stefan.ouschan@kmz.ksn.at</v>
      </c>
      <c r="I236" s="2" t="s">
        <v>351</v>
      </c>
      <c r="J236" t="str">
        <f>IFERROR(_xlfn.XLOOKUP(Tabelle1[[#This Row],[Betreuer - SOK]],Sokrates!$A:$A,Sokrates!$B:$B),
"")</f>
        <v>0664 88794780</v>
      </c>
      <c r="K236" t="str">
        <f>IFERROR(_xlfn.XLOOKUP(Tabelle1[[#This Row],[Betreuer - SOK]],Sokrates!$A:$A,Sokrates!$C:$C),
"")</f>
        <v>markus.kordesch@kmz.ksn.at</v>
      </c>
    </row>
    <row r="237" spans="1:11" x14ac:dyDescent="0.2">
      <c r="A237" s="2" t="s">
        <v>11</v>
      </c>
      <c r="B237" s="3">
        <v>208361</v>
      </c>
      <c r="C237" s="2" t="s">
        <v>273</v>
      </c>
      <c r="D237" s="2" t="s">
        <v>13</v>
      </c>
      <c r="E237" s="2" t="s">
        <v>253</v>
      </c>
      <c r="F237" s="2" t="s">
        <v>22</v>
      </c>
      <c r="G237" t="str">
        <f>IFERROR(_xlfn.XLOOKUP(Tabelle1[[#This Row],[Betreuer - IT]],IT!$A:$A,IT!$B:$B),"")</f>
        <v>0664 88794782</v>
      </c>
      <c r="H237" t="str">
        <f>IFERROR(_xlfn.XLOOKUP(Tabelle1[[#This Row],[Betreuer - IT]],IT!$A:$A,IT!$C:$C),
"")</f>
        <v>stefan.ouschan@kmz.ksn.at</v>
      </c>
      <c r="I237" s="2" t="s">
        <v>351</v>
      </c>
      <c r="J237" t="str">
        <f>IFERROR(_xlfn.XLOOKUP(Tabelle1[[#This Row],[Betreuer - SOK]],Sokrates!$A:$A,Sokrates!$B:$B),
"")</f>
        <v>0664 88794780</v>
      </c>
      <c r="K237" t="str">
        <f>IFERROR(_xlfn.XLOOKUP(Tabelle1[[#This Row],[Betreuer - SOK]],Sokrates!$A:$A,Sokrates!$C:$C),
"")</f>
        <v>markus.kordesch@kmz.ksn.at</v>
      </c>
    </row>
    <row r="238" spans="1:11" x14ac:dyDescent="0.2">
      <c r="A238" s="2" t="s">
        <v>11</v>
      </c>
      <c r="B238" s="3">
        <v>208381</v>
      </c>
      <c r="C238" s="2" t="s">
        <v>274</v>
      </c>
      <c r="D238" s="2" t="s">
        <v>13</v>
      </c>
      <c r="E238" s="2" t="s">
        <v>253</v>
      </c>
      <c r="F238" s="2" t="s">
        <v>22</v>
      </c>
      <c r="G238" t="str">
        <f>IFERROR(_xlfn.XLOOKUP(Tabelle1[[#This Row],[Betreuer - IT]],IT!$A:$A,IT!$B:$B),"")</f>
        <v>0664 88794782</v>
      </c>
      <c r="H238" t="str">
        <f>IFERROR(_xlfn.XLOOKUP(Tabelle1[[#This Row],[Betreuer - IT]],IT!$A:$A,IT!$C:$C),
"")</f>
        <v>stefan.ouschan@kmz.ksn.at</v>
      </c>
      <c r="I238" s="2" t="s">
        <v>351</v>
      </c>
      <c r="J238" t="str">
        <f>IFERROR(_xlfn.XLOOKUP(Tabelle1[[#This Row],[Betreuer - SOK]],Sokrates!$A:$A,Sokrates!$B:$B),
"")</f>
        <v>0664 88794780</v>
      </c>
      <c r="K238" t="str">
        <f>IFERROR(_xlfn.XLOOKUP(Tabelle1[[#This Row],[Betreuer - SOK]],Sokrates!$A:$A,Sokrates!$C:$C),
"")</f>
        <v>markus.kordesch@kmz.ksn.at</v>
      </c>
    </row>
    <row r="239" spans="1:11" x14ac:dyDescent="0.2">
      <c r="A239" s="2" t="s">
        <v>11</v>
      </c>
      <c r="B239" s="3">
        <v>208391</v>
      </c>
      <c r="C239" s="2" t="s">
        <v>275</v>
      </c>
      <c r="D239" s="2" t="s">
        <v>13</v>
      </c>
      <c r="E239" s="2" t="s">
        <v>253</v>
      </c>
      <c r="F239" s="2" t="s">
        <v>22</v>
      </c>
      <c r="G239" t="str">
        <f>IFERROR(_xlfn.XLOOKUP(Tabelle1[[#This Row],[Betreuer - IT]],IT!$A:$A,IT!$B:$B),"")</f>
        <v>0664 88794782</v>
      </c>
      <c r="H239" t="str">
        <f>IFERROR(_xlfn.XLOOKUP(Tabelle1[[#This Row],[Betreuer - IT]],IT!$A:$A,IT!$C:$C),
"")</f>
        <v>stefan.ouschan@kmz.ksn.at</v>
      </c>
      <c r="I239" s="2" t="s">
        <v>351</v>
      </c>
      <c r="J239" t="str">
        <f>IFERROR(_xlfn.XLOOKUP(Tabelle1[[#This Row],[Betreuer - SOK]],Sokrates!$A:$A,Sokrates!$B:$B),
"")</f>
        <v>0664 88794780</v>
      </c>
      <c r="K239" t="str">
        <f>IFERROR(_xlfn.XLOOKUP(Tabelle1[[#This Row],[Betreuer - SOK]],Sokrates!$A:$A,Sokrates!$C:$C),
"")</f>
        <v>markus.kordesch@kmz.ksn.at</v>
      </c>
    </row>
    <row r="240" spans="1:11" x14ac:dyDescent="0.2">
      <c r="A240" s="2" t="s">
        <v>11</v>
      </c>
      <c r="B240" s="3">
        <v>208411</v>
      </c>
      <c r="C240" s="2" t="s">
        <v>276</v>
      </c>
      <c r="D240" s="2" t="s">
        <v>13</v>
      </c>
      <c r="E240" s="2" t="s">
        <v>253</v>
      </c>
      <c r="F240" s="2" t="s">
        <v>22</v>
      </c>
      <c r="G240" t="str">
        <f>IFERROR(_xlfn.XLOOKUP(Tabelle1[[#This Row],[Betreuer - IT]],IT!$A:$A,IT!$B:$B),"")</f>
        <v>0664 88794782</v>
      </c>
      <c r="H240" t="str">
        <f>IFERROR(_xlfn.XLOOKUP(Tabelle1[[#This Row],[Betreuer - IT]],IT!$A:$A,IT!$C:$C),
"")</f>
        <v>stefan.ouschan@kmz.ksn.at</v>
      </c>
      <c r="I240" s="2" t="s">
        <v>351</v>
      </c>
      <c r="J240" t="str">
        <f>IFERROR(_xlfn.XLOOKUP(Tabelle1[[#This Row],[Betreuer - SOK]],Sokrates!$A:$A,Sokrates!$B:$B),
"")</f>
        <v>0664 88794780</v>
      </c>
      <c r="K240" t="str">
        <f>IFERROR(_xlfn.XLOOKUP(Tabelle1[[#This Row],[Betreuer - SOK]],Sokrates!$A:$A,Sokrates!$C:$C),
"")</f>
        <v>markus.kordesch@kmz.ksn.at</v>
      </c>
    </row>
    <row r="241" spans="1:11" x14ac:dyDescent="0.2">
      <c r="A241" s="2" t="s">
        <v>11</v>
      </c>
      <c r="B241" s="3">
        <v>208431</v>
      </c>
      <c r="C241" s="2" t="s">
        <v>277</v>
      </c>
      <c r="D241" s="2" t="s">
        <v>13</v>
      </c>
      <c r="E241" s="2" t="s">
        <v>253</v>
      </c>
      <c r="F241" s="2" t="s">
        <v>22</v>
      </c>
      <c r="G241" t="str">
        <f>IFERROR(_xlfn.XLOOKUP(Tabelle1[[#This Row],[Betreuer - IT]],IT!$A:$A,IT!$B:$B),"")</f>
        <v>0664 88794782</v>
      </c>
      <c r="H241" t="str">
        <f>IFERROR(_xlfn.XLOOKUP(Tabelle1[[#This Row],[Betreuer - IT]],IT!$A:$A,IT!$C:$C),
"")</f>
        <v>stefan.ouschan@kmz.ksn.at</v>
      </c>
      <c r="I241" s="2" t="s">
        <v>351</v>
      </c>
      <c r="J241" t="str">
        <f>IFERROR(_xlfn.XLOOKUP(Tabelle1[[#This Row],[Betreuer - SOK]],Sokrates!$A:$A,Sokrates!$B:$B),
"")</f>
        <v>0664 88794780</v>
      </c>
      <c r="K241" t="str">
        <f>IFERROR(_xlfn.XLOOKUP(Tabelle1[[#This Row],[Betreuer - SOK]],Sokrates!$A:$A,Sokrates!$C:$C),
"")</f>
        <v>markus.kordesch@kmz.ksn.at</v>
      </c>
    </row>
    <row r="242" spans="1:11" x14ac:dyDescent="0.2">
      <c r="A242" s="2" t="s">
        <v>250</v>
      </c>
      <c r="B242" s="3">
        <v>208461</v>
      </c>
      <c r="C242" s="2" t="s">
        <v>278</v>
      </c>
      <c r="D242" s="2" t="s">
        <v>48</v>
      </c>
      <c r="E242" s="2" t="s">
        <v>253</v>
      </c>
      <c r="F242" s="2" t="s">
        <v>42</v>
      </c>
      <c r="G242" t="str">
        <f>IFERROR(_xlfn.XLOOKUP(Tabelle1[[#This Row],[Betreuer - IT]],IT!$A:$A,IT!$B:$B),"")</f>
        <v/>
      </c>
      <c r="H242" t="str">
        <f>IFERROR(_xlfn.XLOOKUP(Tabelle1[[#This Row],[Betreuer - IT]],IT!$A:$A,IT!$C:$C),
"")</f>
        <v/>
      </c>
      <c r="I242" s="2" t="s">
        <v>354</v>
      </c>
      <c r="J242" t="str">
        <f>IFERROR(_xlfn.XLOOKUP(Tabelle1[[#This Row],[Betreuer - SOK]],Sokrates!$A:$A,Sokrates!$B:$B),
"")</f>
        <v>0664 6202010</v>
      </c>
      <c r="K242" t="str">
        <f>IFERROR(_xlfn.XLOOKUP(Tabelle1[[#This Row],[Betreuer - SOK]],Sokrates!$A:$A,Sokrates!$C:$C),
"")</f>
        <v>andrea.scheiflinger@kmz.ksn.at</v>
      </c>
    </row>
    <row r="243" spans="1:11" x14ac:dyDescent="0.2">
      <c r="A243" s="2" t="s">
        <v>11</v>
      </c>
      <c r="B243" s="3">
        <v>209012</v>
      </c>
      <c r="C243" s="2" t="s">
        <v>279</v>
      </c>
      <c r="D243" s="2" t="s">
        <v>21</v>
      </c>
      <c r="E243" s="2" t="s">
        <v>280</v>
      </c>
      <c r="F243" s="2" t="s">
        <v>281</v>
      </c>
      <c r="G243" t="str">
        <f>IFERROR(_xlfn.XLOOKUP(Tabelle1[[#This Row],[Betreuer - IT]],IT!$A:$A,IT!$B:$B),"")</f>
        <v>0664 6202 009</v>
      </c>
      <c r="H243" t="str">
        <f>IFERROR(_xlfn.XLOOKUP(Tabelle1[[#This Row],[Betreuer - IT]],IT!$A:$A,IT!$C:$C),
"")</f>
        <v>elsbeth.decolle@kmz.ksn.at</v>
      </c>
      <c r="I243" s="2" t="s">
        <v>343</v>
      </c>
      <c r="J243" t="str">
        <f>IFERROR(_xlfn.XLOOKUP(Tabelle1[[#This Row],[Betreuer - SOK]],Sokrates!$A:$A,Sokrates!$B:$B),
"")</f>
        <v>0664 6202090</v>
      </c>
      <c r="K243" t="str">
        <f>IFERROR(_xlfn.XLOOKUP(Tabelle1[[#This Row],[Betreuer - SOK]],Sokrates!$A:$A,Sokrates!$C:$C),
"")</f>
        <v>sabrina.komoraus@kmz.ksn.at</v>
      </c>
    </row>
    <row r="244" spans="1:11" x14ac:dyDescent="0.2">
      <c r="A244" s="2" t="s">
        <v>11</v>
      </c>
      <c r="B244" s="3">
        <v>209022</v>
      </c>
      <c r="C244" s="2" t="s">
        <v>282</v>
      </c>
      <c r="D244" s="2" t="s">
        <v>21</v>
      </c>
      <c r="E244" s="2" t="s">
        <v>280</v>
      </c>
      <c r="F244" s="2" t="s">
        <v>281</v>
      </c>
      <c r="G244" t="str">
        <f>IFERROR(_xlfn.XLOOKUP(Tabelle1[[#This Row],[Betreuer - IT]],IT!$A:$A,IT!$B:$B),"")</f>
        <v>0664 6202 009</v>
      </c>
      <c r="H244" t="str">
        <f>IFERROR(_xlfn.XLOOKUP(Tabelle1[[#This Row],[Betreuer - IT]],IT!$A:$A,IT!$C:$C),
"")</f>
        <v>elsbeth.decolle@kmz.ksn.at</v>
      </c>
      <c r="I244" s="2" t="s">
        <v>343</v>
      </c>
      <c r="J244" t="str">
        <f>IFERROR(_xlfn.XLOOKUP(Tabelle1[[#This Row],[Betreuer - SOK]],Sokrates!$A:$A,Sokrates!$B:$B),
"")</f>
        <v>0664 6202090</v>
      </c>
      <c r="K244" t="str">
        <f>IFERROR(_xlfn.XLOOKUP(Tabelle1[[#This Row],[Betreuer - SOK]],Sokrates!$A:$A,Sokrates!$C:$C),
"")</f>
        <v>sabrina.komoraus@kmz.ksn.at</v>
      </c>
    </row>
    <row r="245" spans="1:11" x14ac:dyDescent="0.2">
      <c r="A245" s="2" t="s">
        <v>11</v>
      </c>
      <c r="B245" s="3">
        <v>209031</v>
      </c>
      <c r="C245" s="2" t="s">
        <v>283</v>
      </c>
      <c r="D245" s="2" t="s">
        <v>13</v>
      </c>
      <c r="E245" s="2" t="s">
        <v>280</v>
      </c>
      <c r="F245" s="2" t="s">
        <v>281</v>
      </c>
      <c r="G245" t="str">
        <f>IFERROR(_xlfn.XLOOKUP(Tabelle1[[#This Row],[Betreuer - IT]],IT!$A:$A,IT!$B:$B),"")</f>
        <v>0664 6202 009</v>
      </c>
      <c r="H245" t="str">
        <f>IFERROR(_xlfn.XLOOKUP(Tabelle1[[#This Row],[Betreuer - IT]],IT!$A:$A,IT!$C:$C),
"")</f>
        <v>elsbeth.decolle@kmz.ksn.at</v>
      </c>
      <c r="I245" s="2" t="s">
        <v>343</v>
      </c>
      <c r="J245" t="str">
        <f>IFERROR(_xlfn.XLOOKUP(Tabelle1[[#This Row],[Betreuer - SOK]],Sokrates!$A:$A,Sokrates!$B:$B),
"")</f>
        <v>0664 6202090</v>
      </c>
      <c r="K245" t="str">
        <f>IFERROR(_xlfn.XLOOKUP(Tabelle1[[#This Row],[Betreuer - SOK]],Sokrates!$A:$A,Sokrates!$C:$C),
"")</f>
        <v>sabrina.komoraus@kmz.ksn.at</v>
      </c>
    </row>
    <row r="246" spans="1:11" x14ac:dyDescent="0.2">
      <c r="A246" s="2" t="s">
        <v>11</v>
      </c>
      <c r="B246" s="3">
        <v>209032</v>
      </c>
      <c r="C246" s="2" t="s">
        <v>284</v>
      </c>
      <c r="D246" s="2" t="s">
        <v>21</v>
      </c>
      <c r="E246" s="2" t="s">
        <v>280</v>
      </c>
      <c r="F246" s="2" t="s">
        <v>281</v>
      </c>
      <c r="G246" t="str">
        <f>IFERROR(_xlfn.XLOOKUP(Tabelle1[[#This Row],[Betreuer - IT]],IT!$A:$A,IT!$B:$B),"")</f>
        <v>0664 6202 009</v>
      </c>
      <c r="H246" t="str">
        <f>IFERROR(_xlfn.XLOOKUP(Tabelle1[[#This Row],[Betreuer - IT]],IT!$A:$A,IT!$C:$C),
"")</f>
        <v>elsbeth.decolle@kmz.ksn.at</v>
      </c>
      <c r="I246" s="2" t="s">
        <v>343</v>
      </c>
      <c r="J246" t="str">
        <f>IFERROR(_xlfn.XLOOKUP(Tabelle1[[#This Row],[Betreuer - SOK]],Sokrates!$A:$A,Sokrates!$B:$B),
"")</f>
        <v>0664 6202090</v>
      </c>
      <c r="K246" t="str">
        <f>IFERROR(_xlfn.XLOOKUP(Tabelle1[[#This Row],[Betreuer - SOK]],Sokrates!$A:$A,Sokrates!$C:$C),
"")</f>
        <v>sabrina.komoraus@kmz.ksn.at</v>
      </c>
    </row>
    <row r="247" spans="1:11" x14ac:dyDescent="0.2">
      <c r="A247" s="2" t="s">
        <v>11</v>
      </c>
      <c r="B247" s="3">
        <v>209042</v>
      </c>
      <c r="C247" s="2" t="s">
        <v>285</v>
      </c>
      <c r="D247" s="2" t="s">
        <v>21</v>
      </c>
      <c r="E247" s="2" t="s">
        <v>280</v>
      </c>
      <c r="F247" s="2" t="s">
        <v>281</v>
      </c>
      <c r="G247" t="str">
        <f>IFERROR(_xlfn.XLOOKUP(Tabelle1[[#This Row],[Betreuer - IT]],IT!$A:$A,IT!$B:$B),"")</f>
        <v>0664 6202 009</v>
      </c>
      <c r="H247" t="str">
        <f>IFERROR(_xlfn.XLOOKUP(Tabelle1[[#This Row],[Betreuer - IT]],IT!$A:$A,IT!$C:$C),
"")</f>
        <v>elsbeth.decolle@kmz.ksn.at</v>
      </c>
      <c r="I247" s="2" t="s">
        <v>343</v>
      </c>
      <c r="J247" t="str">
        <f>IFERROR(_xlfn.XLOOKUP(Tabelle1[[#This Row],[Betreuer - SOK]],Sokrates!$A:$A,Sokrates!$B:$B),
"")</f>
        <v>0664 6202090</v>
      </c>
      <c r="K247" t="str">
        <f>IFERROR(_xlfn.XLOOKUP(Tabelle1[[#This Row],[Betreuer - SOK]],Sokrates!$A:$A,Sokrates!$C:$C),
"")</f>
        <v>sabrina.komoraus@kmz.ksn.at</v>
      </c>
    </row>
    <row r="248" spans="1:11" x14ac:dyDescent="0.2">
      <c r="A248" s="2" t="s">
        <v>11</v>
      </c>
      <c r="B248" s="3">
        <v>209062</v>
      </c>
      <c r="C248" s="2" t="s">
        <v>286</v>
      </c>
      <c r="D248" s="2" t="s">
        <v>21</v>
      </c>
      <c r="E248" s="2" t="s">
        <v>280</v>
      </c>
      <c r="F248" s="2" t="s">
        <v>281</v>
      </c>
      <c r="G248" t="str">
        <f>IFERROR(_xlfn.XLOOKUP(Tabelle1[[#This Row],[Betreuer - IT]],IT!$A:$A,IT!$B:$B),"")</f>
        <v>0664 6202 009</v>
      </c>
      <c r="H248" t="str">
        <f>IFERROR(_xlfn.XLOOKUP(Tabelle1[[#This Row],[Betreuer - IT]],IT!$A:$A,IT!$C:$C),
"")</f>
        <v>elsbeth.decolle@kmz.ksn.at</v>
      </c>
      <c r="I248" s="2" t="s">
        <v>343</v>
      </c>
      <c r="J248" t="str">
        <f>IFERROR(_xlfn.XLOOKUP(Tabelle1[[#This Row],[Betreuer - SOK]],Sokrates!$A:$A,Sokrates!$B:$B),
"")</f>
        <v>0664 6202090</v>
      </c>
      <c r="K248" t="str">
        <f>IFERROR(_xlfn.XLOOKUP(Tabelle1[[#This Row],[Betreuer - SOK]],Sokrates!$A:$A,Sokrates!$C:$C),
"")</f>
        <v>sabrina.komoraus@kmz.ksn.at</v>
      </c>
    </row>
    <row r="249" spans="1:11" x14ac:dyDescent="0.2">
      <c r="A249" s="2" t="s">
        <v>11</v>
      </c>
      <c r="B249" s="3">
        <v>209071</v>
      </c>
      <c r="C249" s="2" t="s">
        <v>287</v>
      </c>
      <c r="D249" s="2" t="s">
        <v>13</v>
      </c>
      <c r="E249" s="2" t="s">
        <v>280</v>
      </c>
      <c r="F249" s="2" t="s">
        <v>281</v>
      </c>
      <c r="G249" t="str">
        <f>IFERROR(_xlfn.XLOOKUP(Tabelle1[[#This Row],[Betreuer - IT]],IT!$A:$A,IT!$B:$B),"")</f>
        <v>0664 6202 009</v>
      </c>
      <c r="H249" t="str">
        <f>IFERROR(_xlfn.XLOOKUP(Tabelle1[[#This Row],[Betreuer - IT]],IT!$A:$A,IT!$C:$C),
"")</f>
        <v>elsbeth.decolle@kmz.ksn.at</v>
      </c>
      <c r="I249" s="2" t="s">
        <v>343</v>
      </c>
      <c r="J249" t="str">
        <f>IFERROR(_xlfn.XLOOKUP(Tabelle1[[#This Row],[Betreuer - SOK]],Sokrates!$A:$A,Sokrates!$B:$B),
"")</f>
        <v>0664 6202090</v>
      </c>
      <c r="K249" t="str">
        <f>IFERROR(_xlfn.XLOOKUP(Tabelle1[[#This Row],[Betreuer - SOK]],Sokrates!$A:$A,Sokrates!$C:$C),
"")</f>
        <v>sabrina.komoraus@kmz.ksn.at</v>
      </c>
    </row>
    <row r="250" spans="1:11" x14ac:dyDescent="0.2">
      <c r="A250" s="2" t="s">
        <v>11</v>
      </c>
      <c r="B250" s="3">
        <v>209081</v>
      </c>
      <c r="C250" s="2" t="s">
        <v>288</v>
      </c>
      <c r="D250" s="2" t="s">
        <v>13</v>
      </c>
      <c r="E250" s="2" t="s">
        <v>280</v>
      </c>
      <c r="F250" s="2" t="s">
        <v>281</v>
      </c>
      <c r="G250" t="str">
        <f>IFERROR(_xlfn.XLOOKUP(Tabelle1[[#This Row],[Betreuer - IT]],IT!$A:$A,IT!$B:$B),"")</f>
        <v>0664 6202 009</v>
      </c>
      <c r="H250" t="str">
        <f>IFERROR(_xlfn.XLOOKUP(Tabelle1[[#This Row],[Betreuer - IT]],IT!$A:$A,IT!$C:$C),
"")</f>
        <v>elsbeth.decolle@kmz.ksn.at</v>
      </c>
      <c r="I250" s="2" t="s">
        <v>343</v>
      </c>
      <c r="J250" t="str">
        <f>IFERROR(_xlfn.XLOOKUP(Tabelle1[[#This Row],[Betreuer - SOK]],Sokrates!$A:$A,Sokrates!$B:$B),
"")</f>
        <v>0664 6202090</v>
      </c>
      <c r="K250" t="str">
        <f>IFERROR(_xlfn.XLOOKUP(Tabelle1[[#This Row],[Betreuer - SOK]],Sokrates!$A:$A,Sokrates!$C:$C),
"")</f>
        <v>sabrina.komoraus@kmz.ksn.at</v>
      </c>
    </row>
    <row r="251" spans="1:11" x14ac:dyDescent="0.2">
      <c r="A251" s="2" t="s">
        <v>11</v>
      </c>
      <c r="B251" s="3">
        <v>209092</v>
      </c>
      <c r="C251" s="2" t="s">
        <v>289</v>
      </c>
      <c r="D251" s="2" t="s">
        <v>21</v>
      </c>
      <c r="E251" s="2" t="s">
        <v>280</v>
      </c>
      <c r="F251" s="2" t="s">
        <v>281</v>
      </c>
      <c r="G251" t="str">
        <f>IFERROR(_xlfn.XLOOKUP(Tabelle1[[#This Row],[Betreuer - IT]],IT!$A:$A,IT!$B:$B),"")</f>
        <v>0664 6202 009</v>
      </c>
      <c r="H251" t="str">
        <f>IFERROR(_xlfn.XLOOKUP(Tabelle1[[#This Row],[Betreuer - IT]],IT!$A:$A,IT!$C:$C),
"")</f>
        <v>elsbeth.decolle@kmz.ksn.at</v>
      </c>
      <c r="I251" s="2" t="s">
        <v>343</v>
      </c>
      <c r="J251" t="str">
        <f>IFERROR(_xlfn.XLOOKUP(Tabelle1[[#This Row],[Betreuer - SOK]],Sokrates!$A:$A,Sokrates!$B:$B),
"")</f>
        <v>0664 6202090</v>
      </c>
      <c r="K251" t="str">
        <f>IFERROR(_xlfn.XLOOKUP(Tabelle1[[#This Row],[Betreuer - SOK]],Sokrates!$A:$A,Sokrates!$C:$C),
"")</f>
        <v>sabrina.komoraus@kmz.ksn.at</v>
      </c>
    </row>
    <row r="252" spans="1:11" x14ac:dyDescent="0.2">
      <c r="A252" s="2" t="s">
        <v>26</v>
      </c>
      <c r="B252" s="3">
        <v>209102</v>
      </c>
      <c r="C252" s="2" t="s">
        <v>290</v>
      </c>
      <c r="D252" s="2" t="s">
        <v>21</v>
      </c>
      <c r="E252" s="2" t="s">
        <v>280</v>
      </c>
      <c r="F252" s="2" t="s">
        <v>44</v>
      </c>
      <c r="G252" t="str">
        <f>IFERROR(_xlfn.XLOOKUP(Tabelle1[[#This Row],[Betreuer - IT]],IT!$A:$A,IT!$B:$B),"")</f>
        <v/>
      </c>
      <c r="H252" t="str">
        <f>IFERROR(_xlfn.XLOOKUP(Tabelle1[[#This Row],[Betreuer - IT]],IT!$A:$A,IT!$C:$C),
"")</f>
        <v/>
      </c>
      <c r="I252" s="2" t="s">
        <v>343</v>
      </c>
      <c r="J252" t="str">
        <f>IFERROR(_xlfn.XLOOKUP(Tabelle1[[#This Row],[Betreuer - SOK]],Sokrates!$A:$A,Sokrates!$B:$B),
"")</f>
        <v>0664 6202090</v>
      </c>
      <c r="K252" t="str">
        <f>IFERROR(_xlfn.XLOOKUP(Tabelle1[[#This Row],[Betreuer - SOK]],Sokrates!$A:$A,Sokrates!$C:$C),
"")</f>
        <v>sabrina.komoraus@kmz.ksn.at</v>
      </c>
    </row>
    <row r="253" spans="1:11" x14ac:dyDescent="0.2">
      <c r="A253" s="2" t="s">
        <v>11</v>
      </c>
      <c r="B253" s="3">
        <v>209111</v>
      </c>
      <c r="C253" s="2" t="s">
        <v>291</v>
      </c>
      <c r="D253" s="2" t="s">
        <v>13</v>
      </c>
      <c r="E253" s="2" t="s">
        <v>280</v>
      </c>
      <c r="F253" s="2" t="s">
        <v>281</v>
      </c>
      <c r="G253" t="str">
        <f>IFERROR(_xlfn.XLOOKUP(Tabelle1[[#This Row],[Betreuer - IT]],IT!$A:$A,IT!$B:$B),"")</f>
        <v>0664 6202 009</v>
      </c>
      <c r="H253" t="str">
        <f>IFERROR(_xlfn.XLOOKUP(Tabelle1[[#This Row],[Betreuer - IT]],IT!$A:$A,IT!$C:$C),
"")</f>
        <v>elsbeth.decolle@kmz.ksn.at</v>
      </c>
      <c r="I253" s="2" t="s">
        <v>343</v>
      </c>
      <c r="J253" t="str">
        <f>IFERROR(_xlfn.XLOOKUP(Tabelle1[[#This Row],[Betreuer - SOK]],Sokrates!$A:$A,Sokrates!$B:$B),
"")</f>
        <v>0664 6202090</v>
      </c>
      <c r="K253" t="str">
        <f>IFERROR(_xlfn.XLOOKUP(Tabelle1[[#This Row],[Betreuer - SOK]],Sokrates!$A:$A,Sokrates!$C:$C),
"")</f>
        <v>sabrina.komoraus@kmz.ksn.at</v>
      </c>
    </row>
    <row r="254" spans="1:11" x14ac:dyDescent="0.2">
      <c r="A254" s="2" t="s">
        <v>11</v>
      </c>
      <c r="B254" s="3">
        <v>209112</v>
      </c>
      <c r="C254" s="2" t="s">
        <v>292</v>
      </c>
      <c r="D254" s="2" t="s">
        <v>21</v>
      </c>
      <c r="E254" s="2" t="s">
        <v>280</v>
      </c>
      <c r="F254" s="2" t="s">
        <v>281</v>
      </c>
      <c r="G254" t="str">
        <f>IFERROR(_xlfn.XLOOKUP(Tabelle1[[#This Row],[Betreuer - IT]],IT!$A:$A,IT!$B:$B),"")</f>
        <v>0664 6202 009</v>
      </c>
      <c r="H254" t="str">
        <f>IFERROR(_xlfn.XLOOKUP(Tabelle1[[#This Row],[Betreuer - IT]],IT!$A:$A,IT!$C:$C),
"")</f>
        <v>elsbeth.decolle@kmz.ksn.at</v>
      </c>
      <c r="I254" s="2" t="s">
        <v>343</v>
      </c>
      <c r="J254" t="str">
        <f>IFERROR(_xlfn.XLOOKUP(Tabelle1[[#This Row],[Betreuer - SOK]],Sokrates!$A:$A,Sokrates!$B:$B),
"")</f>
        <v>0664 6202090</v>
      </c>
      <c r="K254" t="str">
        <f>IFERROR(_xlfn.XLOOKUP(Tabelle1[[#This Row],[Betreuer - SOK]],Sokrates!$A:$A,Sokrates!$C:$C),
"")</f>
        <v>sabrina.komoraus@kmz.ksn.at</v>
      </c>
    </row>
    <row r="255" spans="1:11" x14ac:dyDescent="0.2">
      <c r="A255" s="2" t="s">
        <v>11</v>
      </c>
      <c r="B255" s="3">
        <v>209122</v>
      </c>
      <c r="C255" s="2" t="s">
        <v>293</v>
      </c>
      <c r="D255" s="2" t="s">
        <v>21</v>
      </c>
      <c r="E255" s="2" t="s">
        <v>280</v>
      </c>
      <c r="F255" s="2" t="s">
        <v>281</v>
      </c>
      <c r="G255" t="str">
        <f>IFERROR(_xlfn.XLOOKUP(Tabelle1[[#This Row],[Betreuer - IT]],IT!$A:$A,IT!$B:$B),"")</f>
        <v>0664 6202 009</v>
      </c>
      <c r="H255" t="str">
        <f>IFERROR(_xlfn.XLOOKUP(Tabelle1[[#This Row],[Betreuer - IT]],IT!$A:$A,IT!$C:$C),
"")</f>
        <v>elsbeth.decolle@kmz.ksn.at</v>
      </c>
      <c r="I255" s="2" t="s">
        <v>343</v>
      </c>
      <c r="J255" t="str">
        <f>IFERROR(_xlfn.XLOOKUP(Tabelle1[[#This Row],[Betreuer - SOK]],Sokrates!$A:$A,Sokrates!$B:$B),
"")</f>
        <v>0664 6202090</v>
      </c>
      <c r="K255" t="str">
        <f>IFERROR(_xlfn.XLOOKUP(Tabelle1[[#This Row],[Betreuer - SOK]],Sokrates!$A:$A,Sokrates!$C:$C),
"")</f>
        <v>sabrina.komoraus@kmz.ksn.at</v>
      </c>
    </row>
    <row r="256" spans="1:11" x14ac:dyDescent="0.2">
      <c r="A256" s="2" t="s">
        <v>11</v>
      </c>
      <c r="B256" s="3">
        <v>209131</v>
      </c>
      <c r="C256" s="2" t="s">
        <v>294</v>
      </c>
      <c r="D256" s="2" t="s">
        <v>13</v>
      </c>
      <c r="E256" s="2" t="s">
        <v>280</v>
      </c>
      <c r="F256" s="2" t="s">
        <v>281</v>
      </c>
      <c r="G256" t="str">
        <f>IFERROR(_xlfn.XLOOKUP(Tabelle1[[#This Row],[Betreuer - IT]],IT!$A:$A,IT!$B:$B),"")</f>
        <v>0664 6202 009</v>
      </c>
      <c r="H256" t="str">
        <f>IFERROR(_xlfn.XLOOKUP(Tabelle1[[#This Row],[Betreuer - IT]],IT!$A:$A,IT!$C:$C),
"")</f>
        <v>elsbeth.decolle@kmz.ksn.at</v>
      </c>
      <c r="I256" s="2" t="s">
        <v>343</v>
      </c>
      <c r="J256" t="str">
        <f>IFERROR(_xlfn.XLOOKUP(Tabelle1[[#This Row],[Betreuer - SOK]],Sokrates!$A:$A,Sokrates!$B:$B),
"")</f>
        <v>0664 6202090</v>
      </c>
      <c r="K256" t="str">
        <f>IFERROR(_xlfn.XLOOKUP(Tabelle1[[#This Row],[Betreuer - SOK]],Sokrates!$A:$A,Sokrates!$C:$C),
"")</f>
        <v>sabrina.komoraus@kmz.ksn.at</v>
      </c>
    </row>
    <row r="257" spans="1:11" x14ac:dyDescent="0.2">
      <c r="A257" s="2" t="s">
        <v>11</v>
      </c>
      <c r="B257" s="3">
        <v>209161</v>
      </c>
      <c r="C257" s="2" t="s">
        <v>295</v>
      </c>
      <c r="D257" s="2" t="s">
        <v>13</v>
      </c>
      <c r="E257" s="2" t="s">
        <v>280</v>
      </c>
      <c r="F257" s="2" t="s">
        <v>281</v>
      </c>
      <c r="G257" t="str">
        <f>IFERROR(_xlfn.XLOOKUP(Tabelle1[[#This Row],[Betreuer - IT]],IT!$A:$A,IT!$B:$B),"")</f>
        <v>0664 6202 009</v>
      </c>
      <c r="H257" t="str">
        <f>IFERROR(_xlfn.XLOOKUP(Tabelle1[[#This Row],[Betreuer - IT]],IT!$A:$A,IT!$C:$C),
"")</f>
        <v>elsbeth.decolle@kmz.ksn.at</v>
      </c>
      <c r="I257" s="2" t="s">
        <v>343</v>
      </c>
      <c r="J257" t="str">
        <f>IFERROR(_xlfn.XLOOKUP(Tabelle1[[#This Row],[Betreuer - SOK]],Sokrates!$A:$A,Sokrates!$B:$B),
"")</f>
        <v>0664 6202090</v>
      </c>
      <c r="K257" t="str">
        <f>IFERROR(_xlfn.XLOOKUP(Tabelle1[[#This Row],[Betreuer - SOK]],Sokrates!$A:$A,Sokrates!$C:$C),
"")</f>
        <v>sabrina.komoraus@kmz.ksn.at</v>
      </c>
    </row>
    <row r="258" spans="1:11" x14ac:dyDescent="0.2">
      <c r="A258" s="2" t="s">
        <v>11</v>
      </c>
      <c r="B258" s="3">
        <v>209181</v>
      </c>
      <c r="C258" s="2" t="s">
        <v>296</v>
      </c>
      <c r="D258" s="2" t="s">
        <v>13</v>
      </c>
      <c r="E258" s="2" t="s">
        <v>280</v>
      </c>
      <c r="F258" s="2" t="s">
        <v>281</v>
      </c>
      <c r="G258" t="str">
        <f>IFERROR(_xlfn.XLOOKUP(Tabelle1[[#This Row],[Betreuer - IT]],IT!$A:$A,IT!$B:$B),"")</f>
        <v>0664 6202 009</v>
      </c>
      <c r="H258" t="str">
        <f>IFERROR(_xlfn.XLOOKUP(Tabelle1[[#This Row],[Betreuer - IT]],IT!$A:$A,IT!$C:$C),
"")</f>
        <v>elsbeth.decolle@kmz.ksn.at</v>
      </c>
      <c r="I258" s="2" t="s">
        <v>343</v>
      </c>
      <c r="J258" t="str">
        <f>IFERROR(_xlfn.XLOOKUP(Tabelle1[[#This Row],[Betreuer - SOK]],Sokrates!$A:$A,Sokrates!$B:$B),
"")</f>
        <v>0664 6202090</v>
      </c>
      <c r="K258" t="str">
        <f>IFERROR(_xlfn.XLOOKUP(Tabelle1[[#This Row],[Betreuer - SOK]],Sokrates!$A:$A,Sokrates!$C:$C),
"")</f>
        <v>sabrina.komoraus@kmz.ksn.at</v>
      </c>
    </row>
    <row r="259" spans="1:11" x14ac:dyDescent="0.2">
      <c r="A259" s="2" t="s">
        <v>11</v>
      </c>
      <c r="B259" s="3">
        <v>209191</v>
      </c>
      <c r="C259" s="2" t="s">
        <v>297</v>
      </c>
      <c r="D259" s="2" t="s">
        <v>13</v>
      </c>
      <c r="E259" s="2" t="s">
        <v>280</v>
      </c>
      <c r="F259" s="2" t="s">
        <v>281</v>
      </c>
      <c r="G259" t="str">
        <f>IFERROR(_xlfn.XLOOKUP(Tabelle1[[#This Row],[Betreuer - IT]],IT!$A:$A,IT!$B:$B),"")</f>
        <v>0664 6202 009</v>
      </c>
      <c r="H259" t="str">
        <f>IFERROR(_xlfn.XLOOKUP(Tabelle1[[#This Row],[Betreuer - IT]],IT!$A:$A,IT!$C:$C),
"")</f>
        <v>elsbeth.decolle@kmz.ksn.at</v>
      </c>
      <c r="I259" s="2" t="s">
        <v>343</v>
      </c>
      <c r="J259" t="str">
        <f>IFERROR(_xlfn.XLOOKUP(Tabelle1[[#This Row],[Betreuer - SOK]],Sokrates!$A:$A,Sokrates!$B:$B),
"")</f>
        <v>0664 6202090</v>
      </c>
      <c r="K259" t="str">
        <f>IFERROR(_xlfn.XLOOKUP(Tabelle1[[#This Row],[Betreuer - SOK]],Sokrates!$A:$A,Sokrates!$C:$C),
"")</f>
        <v>sabrina.komoraus@kmz.ksn.at</v>
      </c>
    </row>
    <row r="260" spans="1:11" x14ac:dyDescent="0.2">
      <c r="A260" s="2" t="s">
        <v>11</v>
      </c>
      <c r="B260" s="3">
        <v>209201</v>
      </c>
      <c r="C260" s="2" t="s">
        <v>298</v>
      </c>
      <c r="D260" s="2" t="s">
        <v>13</v>
      </c>
      <c r="E260" s="2" t="s">
        <v>280</v>
      </c>
      <c r="F260" s="2" t="s">
        <v>281</v>
      </c>
      <c r="G260" t="str">
        <f>IFERROR(_xlfn.XLOOKUP(Tabelle1[[#This Row],[Betreuer - IT]],IT!$A:$A,IT!$B:$B),"")</f>
        <v>0664 6202 009</v>
      </c>
      <c r="H260" t="str">
        <f>IFERROR(_xlfn.XLOOKUP(Tabelle1[[#This Row],[Betreuer - IT]],IT!$A:$A,IT!$C:$C),
"")</f>
        <v>elsbeth.decolle@kmz.ksn.at</v>
      </c>
      <c r="I260" s="2" t="s">
        <v>343</v>
      </c>
      <c r="J260" t="str">
        <f>IFERROR(_xlfn.XLOOKUP(Tabelle1[[#This Row],[Betreuer - SOK]],Sokrates!$A:$A,Sokrates!$B:$B),
"")</f>
        <v>0664 6202090</v>
      </c>
      <c r="K260" t="str">
        <f>IFERROR(_xlfn.XLOOKUP(Tabelle1[[#This Row],[Betreuer - SOK]],Sokrates!$A:$A,Sokrates!$C:$C),
"")</f>
        <v>sabrina.komoraus@kmz.ksn.at</v>
      </c>
    </row>
    <row r="261" spans="1:11" x14ac:dyDescent="0.2">
      <c r="A261" s="2" t="s">
        <v>11</v>
      </c>
      <c r="B261" s="3">
        <v>209221</v>
      </c>
      <c r="C261" s="2" t="s">
        <v>299</v>
      </c>
      <c r="D261" s="2" t="s">
        <v>13</v>
      </c>
      <c r="E261" s="2" t="s">
        <v>280</v>
      </c>
      <c r="F261" s="2" t="s">
        <v>281</v>
      </c>
      <c r="G261" t="str">
        <f>IFERROR(_xlfn.XLOOKUP(Tabelle1[[#This Row],[Betreuer - IT]],IT!$A:$A,IT!$B:$B),"")</f>
        <v>0664 6202 009</v>
      </c>
      <c r="H261" t="str">
        <f>IFERROR(_xlfn.XLOOKUP(Tabelle1[[#This Row],[Betreuer - IT]],IT!$A:$A,IT!$C:$C),
"")</f>
        <v>elsbeth.decolle@kmz.ksn.at</v>
      </c>
      <c r="I261" s="2" t="s">
        <v>343</v>
      </c>
      <c r="J261" t="str">
        <f>IFERROR(_xlfn.XLOOKUP(Tabelle1[[#This Row],[Betreuer - SOK]],Sokrates!$A:$A,Sokrates!$B:$B),
"")</f>
        <v>0664 6202090</v>
      </c>
      <c r="K261" t="str">
        <f>IFERROR(_xlfn.XLOOKUP(Tabelle1[[#This Row],[Betreuer - SOK]],Sokrates!$A:$A,Sokrates!$C:$C),
"")</f>
        <v>sabrina.komoraus@kmz.ksn.at</v>
      </c>
    </row>
    <row r="262" spans="1:11" x14ac:dyDescent="0.2">
      <c r="A262" s="2" t="s">
        <v>11</v>
      </c>
      <c r="B262" s="3">
        <v>209231</v>
      </c>
      <c r="C262" s="2" t="s">
        <v>300</v>
      </c>
      <c r="D262" s="2" t="s">
        <v>13</v>
      </c>
      <c r="E262" s="2" t="s">
        <v>280</v>
      </c>
      <c r="F262" s="2" t="s">
        <v>281</v>
      </c>
      <c r="G262" t="str">
        <f>IFERROR(_xlfn.XLOOKUP(Tabelle1[[#This Row],[Betreuer - IT]],IT!$A:$A,IT!$B:$B),"")</f>
        <v>0664 6202 009</v>
      </c>
      <c r="H262" t="str">
        <f>IFERROR(_xlfn.XLOOKUP(Tabelle1[[#This Row],[Betreuer - IT]],IT!$A:$A,IT!$C:$C),
"")</f>
        <v>elsbeth.decolle@kmz.ksn.at</v>
      </c>
      <c r="I262" s="2" t="s">
        <v>343</v>
      </c>
      <c r="J262" t="str">
        <f>IFERROR(_xlfn.XLOOKUP(Tabelle1[[#This Row],[Betreuer - SOK]],Sokrates!$A:$A,Sokrates!$B:$B),
"")</f>
        <v>0664 6202090</v>
      </c>
      <c r="K262" t="str">
        <f>IFERROR(_xlfn.XLOOKUP(Tabelle1[[#This Row],[Betreuer - SOK]],Sokrates!$A:$A,Sokrates!$C:$C),
"")</f>
        <v>sabrina.komoraus@kmz.ksn.at</v>
      </c>
    </row>
    <row r="263" spans="1:11" x14ac:dyDescent="0.2">
      <c r="A263" s="2" t="s">
        <v>11</v>
      </c>
      <c r="B263" s="3">
        <v>209251</v>
      </c>
      <c r="C263" s="2" t="s">
        <v>301</v>
      </c>
      <c r="D263" s="2" t="s">
        <v>13</v>
      </c>
      <c r="E263" s="2" t="s">
        <v>280</v>
      </c>
      <c r="F263" s="2" t="s">
        <v>281</v>
      </c>
      <c r="G263" t="str">
        <f>IFERROR(_xlfn.XLOOKUP(Tabelle1[[#This Row],[Betreuer - IT]],IT!$A:$A,IT!$B:$B),"")</f>
        <v>0664 6202 009</v>
      </c>
      <c r="H263" t="str">
        <f>IFERROR(_xlfn.XLOOKUP(Tabelle1[[#This Row],[Betreuer - IT]],IT!$A:$A,IT!$C:$C),
"")</f>
        <v>elsbeth.decolle@kmz.ksn.at</v>
      </c>
      <c r="I263" s="2" t="s">
        <v>343</v>
      </c>
      <c r="J263" t="str">
        <f>IFERROR(_xlfn.XLOOKUP(Tabelle1[[#This Row],[Betreuer - SOK]],Sokrates!$A:$A,Sokrates!$B:$B),
"")</f>
        <v>0664 6202090</v>
      </c>
      <c r="K263" t="str">
        <f>IFERROR(_xlfn.XLOOKUP(Tabelle1[[#This Row],[Betreuer - SOK]],Sokrates!$A:$A,Sokrates!$C:$C),
"")</f>
        <v>sabrina.komoraus@kmz.ksn.at</v>
      </c>
    </row>
    <row r="264" spans="1:11" x14ac:dyDescent="0.2">
      <c r="A264" s="2" t="s">
        <v>11</v>
      </c>
      <c r="B264" s="3">
        <v>209261</v>
      </c>
      <c r="C264" s="2" t="s">
        <v>302</v>
      </c>
      <c r="D264" s="2" t="s">
        <v>13</v>
      </c>
      <c r="E264" s="2" t="s">
        <v>280</v>
      </c>
      <c r="F264" s="2" t="s">
        <v>281</v>
      </c>
      <c r="G264" t="str">
        <f>IFERROR(_xlfn.XLOOKUP(Tabelle1[[#This Row],[Betreuer - IT]],IT!$A:$A,IT!$B:$B),"")</f>
        <v>0664 6202 009</v>
      </c>
      <c r="H264" t="str">
        <f>IFERROR(_xlfn.XLOOKUP(Tabelle1[[#This Row],[Betreuer - IT]],IT!$A:$A,IT!$C:$C),
"")</f>
        <v>elsbeth.decolle@kmz.ksn.at</v>
      </c>
      <c r="I264" s="2" t="s">
        <v>343</v>
      </c>
      <c r="J264" t="str">
        <f>IFERROR(_xlfn.XLOOKUP(Tabelle1[[#This Row],[Betreuer - SOK]],Sokrates!$A:$A,Sokrates!$B:$B),
"")</f>
        <v>0664 6202090</v>
      </c>
      <c r="K264" t="str">
        <f>IFERROR(_xlfn.XLOOKUP(Tabelle1[[#This Row],[Betreuer - SOK]],Sokrates!$A:$A,Sokrates!$C:$C),
"")</f>
        <v>sabrina.komoraus@kmz.ksn.at</v>
      </c>
    </row>
    <row r="265" spans="1:11" x14ac:dyDescent="0.2">
      <c r="A265" s="2" t="s">
        <v>11</v>
      </c>
      <c r="B265" s="3">
        <v>209281</v>
      </c>
      <c r="C265" s="2" t="s">
        <v>303</v>
      </c>
      <c r="D265" s="2" t="s">
        <v>13</v>
      </c>
      <c r="E265" s="2" t="s">
        <v>280</v>
      </c>
      <c r="F265" s="2" t="s">
        <v>281</v>
      </c>
      <c r="G265" t="str">
        <f>IFERROR(_xlfn.XLOOKUP(Tabelle1[[#This Row],[Betreuer - IT]],IT!$A:$A,IT!$B:$B),"")</f>
        <v>0664 6202 009</v>
      </c>
      <c r="H265" t="str">
        <f>IFERROR(_xlfn.XLOOKUP(Tabelle1[[#This Row],[Betreuer - IT]],IT!$A:$A,IT!$C:$C),
"")</f>
        <v>elsbeth.decolle@kmz.ksn.at</v>
      </c>
      <c r="I265" s="2" t="s">
        <v>343</v>
      </c>
      <c r="J265" t="str">
        <f>IFERROR(_xlfn.XLOOKUP(Tabelle1[[#This Row],[Betreuer - SOK]],Sokrates!$A:$A,Sokrates!$B:$B),
"")</f>
        <v>0664 6202090</v>
      </c>
      <c r="K265" t="str">
        <f>IFERROR(_xlfn.XLOOKUP(Tabelle1[[#This Row],[Betreuer - SOK]],Sokrates!$A:$A,Sokrates!$C:$C),
"")</f>
        <v>sabrina.komoraus@kmz.ksn.at</v>
      </c>
    </row>
    <row r="266" spans="1:11" x14ac:dyDescent="0.2">
      <c r="A266" s="2" t="s">
        <v>11</v>
      </c>
      <c r="B266" s="3">
        <v>209291</v>
      </c>
      <c r="C266" s="2" t="s">
        <v>304</v>
      </c>
      <c r="D266" s="2" t="s">
        <v>13</v>
      </c>
      <c r="E266" s="2" t="s">
        <v>280</v>
      </c>
      <c r="F266" s="2" t="s">
        <v>281</v>
      </c>
      <c r="G266" t="str">
        <f>IFERROR(_xlfn.XLOOKUP(Tabelle1[[#This Row],[Betreuer - IT]],IT!$A:$A,IT!$B:$B),"")</f>
        <v>0664 6202 009</v>
      </c>
      <c r="H266" t="str">
        <f>IFERROR(_xlfn.XLOOKUP(Tabelle1[[#This Row],[Betreuer - IT]],IT!$A:$A,IT!$C:$C),
"")</f>
        <v>elsbeth.decolle@kmz.ksn.at</v>
      </c>
      <c r="I266" s="2" t="s">
        <v>343</v>
      </c>
      <c r="J266" t="str">
        <f>IFERROR(_xlfn.XLOOKUP(Tabelle1[[#This Row],[Betreuer - SOK]],Sokrates!$A:$A,Sokrates!$B:$B),
"")</f>
        <v>0664 6202090</v>
      </c>
      <c r="K266" t="str">
        <f>IFERROR(_xlfn.XLOOKUP(Tabelle1[[#This Row],[Betreuer - SOK]],Sokrates!$A:$A,Sokrates!$C:$C),
"")</f>
        <v>sabrina.komoraus@kmz.ksn.at</v>
      </c>
    </row>
    <row r="267" spans="1:11" x14ac:dyDescent="0.2">
      <c r="A267" s="2" t="s">
        <v>11</v>
      </c>
      <c r="B267" s="3">
        <v>209301</v>
      </c>
      <c r="C267" s="2" t="s">
        <v>305</v>
      </c>
      <c r="D267" s="2" t="s">
        <v>13</v>
      </c>
      <c r="E267" s="2" t="s">
        <v>280</v>
      </c>
      <c r="F267" s="2" t="s">
        <v>281</v>
      </c>
      <c r="G267" t="str">
        <f>IFERROR(_xlfn.XLOOKUP(Tabelle1[[#This Row],[Betreuer - IT]],IT!$A:$A,IT!$B:$B),"")</f>
        <v>0664 6202 009</v>
      </c>
      <c r="H267" t="str">
        <f>IFERROR(_xlfn.XLOOKUP(Tabelle1[[#This Row],[Betreuer - IT]],IT!$A:$A,IT!$C:$C),
"")</f>
        <v>elsbeth.decolle@kmz.ksn.at</v>
      </c>
      <c r="I267" s="2" t="s">
        <v>343</v>
      </c>
      <c r="J267" t="str">
        <f>IFERROR(_xlfn.XLOOKUP(Tabelle1[[#This Row],[Betreuer - SOK]],Sokrates!$A:$A,Sokrates!$B:$B),
"")</f>
        <v>0664 6202090</v>
      </c>
      <c r="K267" t="str">
        <f>IFERROR(_xlfn.XLOOKUP(Tabelle1[[#This Row],[Betreuer - SOK]],Sokrates!$A:$A,Sokrates!$C:$C),
"")</f>
        <v>sabrina.komoraus@kmz.ksn.at</v>
      </c>
    </row>
    <row r="268" spans="1:11" x14ac:dyDescent="0.2">
      <c r="A268" s="2" t="s">
        <v>11</v>
      </c>
      <c r="B268" s="3">
        <v>209321</v>
      </c>
      <c r="C268" s="2" t="s">
        <v>306</v>
      </c>
      <c r="D268" s="2" t="s">
        <v>13</v>
      </c>
      <c r="E268" s="2" t="s">
        <v>280</v>
      </c>
      <c r="F268" s="2" t="s">
        <v>281</v>
      </c>
      <c r="G268" t="str">
        <f>IFERROR(_xlfn.XLOOKUP(Tabelle1[[#This Row],[Betreuer - IT]],IT!$A:$A,IT!$B:$B),"")</f>
        <v>0664 6202 009</v>
      </c>
      <c r="H268" t="str">
        <f>IFERROR(_xlfn.XLOOKUP(Tabelle1[[#This Row],[Betreuer - IT]],IT!$A:$A,IT!$C:$C),
"")</f>
        <v>elsbeth.decolle@kmz.ksn.at</v>
      </c>
      <c r="I268" s="2" t="s">
        <v>343</v>
      </c>
      <c r="J268" t="str">
        <f>IFERROR(_xlfn.XLOOKUP(Tabelle1[[#This Row],[Betreuer - SOK]],Sokrates!$A:$A,Sokrates!$B:$B),
"")</f>
        <v>0664 6202090</v>
      </c>
      <c r="K268" t="str">
        <f>IFERROR(_xlfn.XLOOKUP(Tabelle1[[#This Row],[Betreuer - SOK]],Sokrates!$A:$A,Sokrates!$C:$C),
"")</f>
        <v>sabrina.komoraus@kmz.ksn.at</v>
      </c>
    </row>
    <row r="269" spans="1:11" x14ac:dyDescent="0.2">
      <c r="A269" s="2" t="s">
        <v>11</v>
      </c>
      <c r="B269" s="3">
        <v>209331</v>
      </c>
      <c r="C269" s="2" t="s">
        <v>307</v>
      </c>
      <c r="D269" s="2" t="s">
        <v>13</v>
      </c>
      <c r="E269" s="2" t="s">
        <v>280</v>
      </c>
      <c r="F269" s="2" t="s">
        <v>281</v>
      </c>
      <c r="G269" t="str">
        <f>IFERROR(_xlfn.XLOOKUP(Tabelle1[[#This Row],[Betreuer - IT]],IT!$A:$A,IT!$B:$B),"")</f>
        <v>0664 6202 009</v>
      </c>
      <c r="H269" t="str">
        <f>IFERROR(_xlfn.XLOOKUP(Tabelle1[[#This Row],[Betreuer - IT]],IT!$A:$A,IT!$C:$C),
"")</f>
        <v>elsbeth.decolle@kmz.ksn.at</v>
      </c>
      <c r="I269" s="2" t="s">
        <v>343</v>
      </c>
      <c r="J269" t="str">
        <f>IFERROR(_xlfn.XLOOKUP(Tabelle1[[#This Row],[Betreuer - SOK]],Sokrates!$A:$A,Sokrates!$B:$B),
"")</f>
        <v>0664 6202090</v>
      </c>
      <c r="K269" t="str">
        <f>IFERROR(_xlfn.XLOOKUP(Tabelle1[[#This Row],[Betreuer - SOK]],Sokrates!$A:$A,Sokrates!$C:$C),
"")</f>
        <v>sabrina.komoraus@kmz.ksn.at</v>
      </c>
    </row>
    <row r="270" spans="1:11" x14ac:dyDescent="0.2">
      <c r="A270" s="2" t="s">
        <v>11</v>
      </c>
      <c r="B270" s="3">
        <v>209391</v>
      </c>
      <c r="C270" s="2" t="s">
        <v>308</v>
      </c>
      <c r="D270" s="2" t="s">
        <v>13</v>
      </c>
      <c r="E270" s="2" t="s">
        <v>280</v>
      </c>
      <c r="F270" s="2" t="s">
        <v>281</v>
      </c>
      <c r="G270" t="str">
        <f>IFERROR(_xlfn.XLOOKUP(Tabelle1[[#This Row],[Betreuer - IT]],IT!$A:$A,IT!$B:$B),"")</f>
        <v>0664 6202 009</v>
      </c>
      <c r="H270" t="str">
        <f>IFERROR(_xlfn.XLOOKUP(Tabelle1[[#This Row],[Betreuer - IT]],IT!$A:$A,IT!$C:$C),
"")</f>
        <v>elsbeth.decolle@kmz.ksn.at</v>
      </c>
      <c r="I270" s="2" t="s">
        <v>343</v>
      </c>
      <c r="J270" t="str">
        <f>IFERROR(_xlfn.XLOOKUP(Tabelle1[[#This Row],[Betreuer - SOK]],Sokrates!$A:$A,Sokrates!$B:$B),
"")</f>
        <v>0664 6202090</v>
      </c>
      <c r="K270" t="str">
        <f>IFERROR(_xlfn.XLOOKUP(Tabelle1[[#This Row],[Betreuer - SOK]],Sokrates!$A:$A,Sokrates!$C:$C),
"")</f>
        <v>sabrina.komoraus@kmz.ksn.at</v>
      </c>
    </row>
    <row r="271" spans="1:11" x14ac:dyDescent="0.2">
      <c r="A271" s="2" t="s">
        <v>11</v>
      </c>
      <c r="B271" s="3">
        <v>210012</v>
      </c>
      <c r="C271" s="2" t="s">
        <v>309</v>
      </c>
      <c r="D271" s="2" t="s">
        <v>21</v>
      </c>
      <c r="E271" s="2" t="s">
        <v>310</v>
      </c>
      <c r="F271" s="2" t="s">
        <v>62</v>
      </c>
      <c r="G271" t="str">
        <f>IFERROR(_xlfn.XLOOKUP(Tabelle1[[#This Row],[Betreuer - IT]],IT!$A:$A,IT!$B:$B),"")</f>
        <v>0664 6202 766</v>
      </c>
      <c r="H271" t="str">
        <f>IFERROR(_xlfn.XLOOKUP(Tabelle1[[#This Row],[Betreuer - IT]],IT!$A:$A,IT!$C:$C),
"")</f>
        <v>christian.gebhard@kmz.ksn.at</v>
      </c>
      <c r="I271" s="2" t="s">
        <v>354</v>
      </c>
      <c r="J271" t="str">
        <f>IFERROR(_xlfn.XLOOKUP(Tabelle1[[#This Row],[Betreuer - SOK]],Sokrates!$A:$A,Sokrates!$B:$B),
"")</f>
        <v>0664 6202010</v>
      </c>
      <c r="K271" t="str">
        <f>IFERROR(_xlfn.XLOOKUP(Tabelle1[[#This Row],[Betreuer - SOK]],Sokrates!$A:$A,Sokrates!$C:$C),
"")</f>
        <v>andrea.scheiflinger@kmz.ksn.at</v>
      </c>
    </row>
    <row r="272" spans="1:11" x14ac:dyDescent="0.2">
      <c r="A272" s="2" t="s">
        <v>11</v>
      </c>
      <c r="B272" s="3">
        <v>210021</v>
      </c>
      <c r="C272" s="2" t="s">
        <v>311</v>
      </c>
      <c r="D272" s="2" t="s">
        <v>13</v>
      </c>
      <c r="E272" s="2" t="s">
        <v>310</v>
      </c>
      <c r="F272" s="2" t="s">
        <v>62</v>
      </c>
      <c r="G272" t="str">
        <f>IFERROR(_xlfn.XLOOKUP(Tabelle1[[#This Row],[Betreuer - IT]],IT!$A:$A,IT!$B:$B),"")</f>
        <v>0664 6202 766</v>
      </c>
      <c r="H272" t="str">
        <f>IFERROR(_xlfn.XLOOKUP(Tabelle1[[#This Row],[Betreuer - IT]],IT!$A:$A,IT!$C:$C),
"")</f>
        <v>christian.gebhard@kmz.ksn.at</v>
      </c>
      <c r="I272" s="2" t="s">
        <v>354</v>
      </c>
      <c r="J272" t="str">
        <f>IFERROR(_xlfn.XLOOKUP(Tabelle1[[#This Row],[Betreuer - SOK]],Sokrates!$A:$A,Sokrates!$B:$B),
"")</f>
        <v>0664 6202010</v>
      </c>
      <c r="K272" t="str">
        <f>IFERROR(_xlfn.XLOOKUP(Tabelle1[[#This Row],[Betreuer - SOK]],Sokrates!$A:$A,Sokrates!$C:$C),
"")</f>
        <v>andrea.scheiflinger@kmz.ksn.at</v>
      </c>
    </row>
    <row r="273" spans="1:11" x14ac:dyDescent="0.2">
      <c r="A273" s="2" t="s">
        <v>11</v>
      </c>
      <c r="B273" s="3">
        <v>210024</v>
      </c>
      <c r="C273" s="2" t="s">
        <v>312</v>
      </c>
      <c r="D273" s="2" t="s">
        <v>17</v>
      </c>
      <c r="E273" s="2" t="s">
        <v>310</v>
      </c>
      <c r="F273" s="2" t="s">
        <v>62</v>
      </c>
      <c r="G273" t="str">
        <f>IFERROR(_xlfn.XLOOKUP(Tabelle1[[#This Row],[Betreuer - IT]],IT!$A:$A,IT!$B:$B),"")</f>
        <v>0664 6202 766</v>
      </c>
      <c r="H273" t="str">
        <f>IFERROR(_xlfn.XLOOKUP(Tabelle1[[#This Row],[Betreuer - IT]],IT!$A:$A,IT!$C:$C),
"")</f>
        <v>christian.gebhard@kmz.ksn.at</v>
      </c>
      <c r="I273" s="2" t="s">
        <v>354</v>
      </c>
      <c r="J273" t="str">
        <f>IFERROR(_xlfn.XLOOKUP(Tabelle1[[#This Row],[Betreuer - SOK]],Sokrates!$A:$A,Sokrates!$B:$B),
"")</f>
        <v>0664 6202010</v>
      </c>
      <c r="K273" t="str">
        <f>IFERROR(_xlfn.XLOOKUP(Tabelle1[[#This Row],[Betreuer - SOK]],Sokrates!$A:$A,Sokrates!$C:$C),
"")</f>
        <v>andrea.scheiflinger@kmz.ksn.at</v>
      </c>
    </row>
    <row r="274" spans="1:11" x14ac:dyDescent="0.2">
      <c r="A274" s="2" t="s">
        <v>11</v>
      </c>
      <c r="B274" s="3">
        <v>210031</v>
      </c>
      <c r="C274" s="2" t="s">
        <v>313</v>
      </c>
      <c r="D274" s="2" t="s">
        <v>13</v>
      </c>
      <c r="E274" s="2" t="s">
        <v>310</v>
      </c>
      <c r="F274" s="2" t="s">
        <v>161</v>
      </c>
      <c r="G274" t="str">
        <f>IFERROR(_xlfn.XLOOKUP(Tabelle1[[#This Row],[Betreuer - IT]],IT!$A:$A,IT!$B:$B),"")</f>
        <v>0664 6202 051</v>
      </c>
      <c r="H274" t="str">
        <f>IFERROR(_xlfn.XLOOKUP(Tabelle1[[#This Row],[Betreuer - IT]],IT!$A:$A,IT!$C:$C),
"")</f>
        <v>herbert.rainsperger@kmz.ksn.at</v>
      </c>
      <c r="I274" s="2" t="s">
        <v>354</v>
      </c>
      <c r="J274" t="str">
        <f>IFERROR(_xlfn.XLOOKUP(Tabelle1[[#This Row],[Betreuer - SOK]],Sokrates!$A:$A,Sokrates!$B:$B),
"")</f>
        <v>0664 6202010</v>
      </c>
      <c r="K274" t="str">
        <f>IFERROR(_xlfn.XLOOKUP(Tabelle1[[#This Row],[Betreuer - SOK]],Sokrates!$A:$A,Sokrates!$C:$C),
"")</f>
        <v>andrea.scheiflinger@kmz.ksn.at</v>
      </c>
    </row>
    <row r="275" spans="1:11" x14ac:dyDescent="0.2">
      <c r="A275" s="2" t="s">
        <v>11</v>
      </c>
      <c r="B275" s="3">
        <v>210032</v>
      </c>
      <c r="C275" s="2" t="s">
        <v>314</v>
      </c>
      <c r="D275" s="2" t="s">
        <v>21</v>
      </c>
      <c r="E275" s="2" t="s">
        <v>310</v>
      </c>
      <c r="F275" s="2" t="s">
        <v>62</v>
      </c>
      <c r="G275" t="str">
        <f>IFERROR(_xlfn.XLOOKUP(Tabelle1[[#This Row],[Betreuer - IT]],IT!$A:$A,IT!$B:$B),"")</f>
        <v>0664 6202 766</v>
      </c>
      <c r="H275" t="str">
        <f>IFERROR(_xlfn.XLOOKUP(Tabelle1[[#This Row],[Betreuer - IT]],IT!$A:$A,IT!$C:$C),
"")</f>
        <v>christian.gebhard@kmz.ksn.at</v>
      </c>
      <c r="I275" s="2" t="s">
        <v>354</v>
      </c>
      <c r="J275" t="str">
        <f>IFERROR(_xlfn.XLOOKUP(Tabelle1[[#This Row],[Betreuer - SOK]],Sokrates!$A:$A,Sokrates!$B:$B),
"")</f>
        <v>0664 6202010</v>
      </c>
      <c r="K275" t="str">
        <f>IFERROR(_xlfn.XLOOKUP(Tabelle1[[#This Row],[Betreuer - SOK]],Sokrates!$A:$A,Sokrates!$C:$C),
"")</f>
        <v>andrea.scheiflinger@kmz.ksn.at</v>
      </c>
    </row>
    <row r="276" spans="1:11" x14ac:dyDescent="0.2">
      <c r="A276" s="2" t="s">
        <v>11</v>
      </c>
      <c r="B276" s="3">
        <v>210061</v>
      </c>
      <c r="C276" s="2" t="s">
        <v>315</v>
      </c>
      <c r="D276" s="2" t="s">
        <v>13</v>
      </c>
      <c r="E276" s="2" t="s">
        <v>310</v>
      </c>
      <c r="F276" s="2" t="s">
        <v>62</v>
      </c>
      <c r="G276" t="str">
        <f>IFERROR(_xlfn.XLOOKUP(Tabelle1[[#This Row],[Betreuer - IT]],IT!$A:$A,IT!$B:$B),"")</f>
        <v>0664 6202 766</v>
      </c>
      <c r="H276" t="str">
        <f>IFERROR(_xlfn.XLOOKUP(Tabelle1[[#This Row],[Betreuer - IT]],IT!$A:$A,IT!$C:$C),
"")</f>
        <v>christian.gebhard@kmz.ksn.at</v>
      </c>
      <c r="I276" s="2" t="s">
        <v>354</v>
      </c>
      <c r="J276" t="str">
        <f>IFERROR(_xlfn.XLOOKUP(Tabelle1[[#This Row],[Betreuer - SOK]],Sokrates!$A:$A,Sokrates!$B:$B),
"")</f>
        <v>0664 6202010</v>
      </c>
      <c r="K276" t="str">
        <f>IFERROR(_xlfn.XLOOKUP(Tabelle1[[#This Row],[Betreuer - SOK]],Sokrates!$A:$A,Sokrates!$C:$C),
"")</f>
        <v>andrea.scheiflinger@kmz.ksn.at</v>
      </c>
    </row>
    <row r="277" spans="1:11" x14ac:dyDescent="0.2">
      <c r="A277" s="2" t="s">
        <v>11</v>
      </c>
      <c r="B277" s="3">
        <v>210122</v>
      </c>
      <c r="C277" s="2" t="s">
        <v>316</v>
      </c>
      <c r="D277" s="2" t="s">
        <v>21</v>
      </c>
      <c r="E277" s="2" t="s">
        <v>310</v>
      </c>
      <c r="F277" s="2" t="s">
        <v>161</v>
      </c>
      <c r="G277" t="str">
        <f>IFERROR(_xlfn.XLOOKUP(Tabelle1[[#This Row],[Betreuer - IT]],IT!$A:$A,IT!$B:$B),"")</f>
        <v>0664 6202 051</v>
      </c>
      <c r="H277" t="str">
        <f>IFERROR(_xlfn.XLOOKUP(Tabelle1[[#This Row],[Betreuer - IT]],IT!$A:$A,IT!$C:$C),
"")</f>
        <v>herbert.rainsperger@kmz.ksn.at</v>
      </c>
      <c r="I277" s="2" t="s">
        <v>354</v>
      </c>
      <c r="J277" t="str">
        <f>IFERROR(_xlfn.XLOOKUP(Tabelle1[[#This Row],[Betreuer - SOK]],Sokrates!$A:$A,Sokrates!$B:$B),
"")</f>
        <v>0664 6202010</v>
      </c>
      <c r="K277" t="str">
        <f>IFERROR(_xlfn.XLOOKUP(Tabelle1[[#This Row],[Betreuer - SOK]],Sokrates!$A:$A,Sokrates!$C:$C),
"")</f>
        <v>andrea.scheiflinger@kmz.ksn.at</v>
      </c>
    </row>
    <row r="278" spans="1:11" x14ac:dyDescent="0.2">
      <c r="A278" s="2" t="s">
        <v>11</v>
      </c>
      <c r="B278" s="3">
        <v>210131</v>
      </c>
      <c r="C278" s="2" t="s">
        <v>317</v>
      </c>
      <c r="D278" s="2" t="s">
        <v>13</v>
      </c>
      <c r="E278" s="2" t="s">
        <v>310</v>
      </c>
      <c r="F278" s="2" t="s">
        <v>62</v>
      </c>
      <c r="G278" t="str">
        <f>IFERROR(_xlfn.XLOOKUP(Tabelle1[[#This Row],[Betreuer - IT]],IT!$A:$A,IT!$B:$B),"")</f>
        <v>0664 6202 766</v>
      </c>
      <c r="H278" t="str">
        <f>IFERROR(_xlfn.XLOOKUP(Tabelle1[[#This Row],[Betreuer - IT]],IT!$A:$A,IT!$C:$C),
"")</f>
        <v>christian.gebhard@kmz.ksn.at</v>
      </c>
      <c r="I278" s="2" t="s">
        <v>354</v>
      </c>
      <c r="J278" t="str">
        <f>IFERROR(_xlfn.XLOOKUP(Tabelle1[[#This Row],[Betreuer - SOK]],Sokrates!$A:$A,Sokrates!$B:$B),
"")</f>
        <v>0664 6202010</v>
      </c>
      <c r="K278" t="str">
        <f>IFERROR(_xlfn.XLOOKUP(Tabelle1[[#This Row],[Betreuer - SOK]],Sokrates!$A:$A,Sokrates!$C:$C),
"")</f>
        <v>andrea.scheiflinger@kmz.ksn.at</v>
      </c>
    </row>
    <row r="279" spans="1:11" x14ac:dyDescent="0.2">
      <c r="A279" s="2" t="s">
        <v>11</v>
      </c>
      <c r="B279" s="3">
        <v>210141</v>
      </c>
      <c r="C279" s="2" t="s">
        <v>318</v>
      </c>
      <c r="D279" s="2" t="s">
        <v>13</v>
      </c>
      <c r="E279" s="2" t="s">
        <v>310</v>
      </c>
      <c r="F279" s="2" t="s">
        <v>161</v>
      </c>
      <c r="G279" t="str">
        <f>IFERROR(_xlfn.XLOOKUP(Tabelle1[[#This Row],[Betreuer - IT]],IT!$A:$A,IT!$B:$B),"")</f>
        <v>0664 6202 051</v>
      </c>
      <c r="H279" t="str">
        <f>IFERROR(_xlfn.XLOOKUP(Tabelle1[[#This Row],[Betreuer - IT]],IT!$A:$A,IT!$C:$C),
"")</f>
        <v>herbert.rainsperger@kmz.ksn.at</v>
      </c>
      <c r="I279" s="2" t="s">
        <v>354</v>
      </c>
      <c r="J279" t="str">
        <f>IFERROR(_xlfn.XLOOKUP(Tabelle1[[#This Row],[Betreuer - SOK]],Sokrates!$A:$A,Sokrates!$B:$B),
"")</f>
        <v>0664 6202010</v>
      </c>
      <c r="K279" t="str">
        <f>IFERROR(_xlfn.XLOOKUP(Tabelle1[[#This Row],[Betreuer - SOK]],Sokrates!$A:$A,Sokrates!$C:$C),
"")</f>
        <v>andrea.scheiflinger@kmz.ksn.at</v>
      </c>
    </row>
    <row r="280" spans="1:11" x14ac:dyDescent="0.2">
      <c r="A280" s="2" t="s">
        <v>11</v>
      </c>
      <c r="B280" s="3">
        <v>210171</v>
      </c>
      <c r="C280" s="2" t="s">
        <v>319</v>
      </c>
      <c r="D280" s="2" t="s">
        <v>13</v>
      </c>
      <c r="E280" s="2" t="s">
        <v>310</v>
      </c>
      <c r="F280" s="2" t="s">
        <v>62</v>
      </c>
      <c r="G280" t="str">
        <f>IFERROR(_xlfn.XLOOKUP(Tabelle1[[#This Row],[Betreuer - IT]],IT!$A:$A,IT!$B:$B),"")</f>
        <v>0664 6202 766</v>
      </c>
      <c r="H280" t="str">
        <f>IFERROR(_xlfn.XLOOKUP(Tabelle1[[#This Row],[Betreuer - IT]],IT!$A:$A,IT!$C:$C),
"")</f>
        <v>christian.gebhard@kmz.ksn.at</v>
      </c>
      <c r="I280" s="2" t="s">
        <v>354</v>
      </c>
      <c r="J280" t="str">
        <f>IFERROR(_xlfn.XLOOKUP(Tabelle1[[#This Row],[Betreuer - SOK]],Sokrates!$A:$A,Sokrates!$B:$B),
"")</f>
        <v>0664 6202010</v>
      </c>
      <c r="K280" t="str">
        <f>IFERROR(_xlfn.XLOOKUP(Tabelle1[[#This Row],[Betreuer - SOK]],Sokrates!$A:$A,Sokrates!$C:$C),
"")</f>
        <v>andrea.scheiflinger@kmz.ksn.at</v>
      </c>
    </row>
    <row r="281" spans="1:11" x14ac:dyDescent="0.2">
      <c r="A281" s="2" t="s">
        <v>11</v>
      </c>
      <c r="B281" s="3">
        <v>210321</v>
      </c>
      <c r="C281" s="2" t="s">
        <v>320</v>
      </c>
      <c r="D281" s="2" t="s">
        <v>13</v>
      </c>
      <c r="E281" s="2" t="s">
        <v>310</v>
      </c>
      <c r="F281" s="2" t="s">
        <v>62</v>
      </c>
      <c r="G281" t="str">
        <f>IFERROR(_xlfn.XLOOKUP(Tabelle1[[#This Row],[Betreuer - IT]],IT!$A:$A,IT!$B:$B),"")</f>
        <v>0664 6202 766</v>
      </c>
      <c r="H281" t="str">
        <f>IFERROR(_xlfn.XLOOKUP(Tabelle1[[#This Row],[Betreuer - IT]],IT!$A:$A,IT!$C:$C),
"")</f>
        <v>christian.gebhard@kmz.ksn.at</v>
      </c>
      <c r="I281" s="2" t="s">
        <v>354</v>
      </c>
      <c r="J281" t="str">
        <f>IFERROR(_xlfn.XLOOKUP(Tabelle1[[#This Row],[Betreuer - SOK]],Sokrates!$A:$A,Sokrates!$B:$B),
"")</f>
        <v>0664 6202010</v>
      </c>
      <c r="K281" t="str">
        <f>IFERROR(_xlfn.XLOOKUP(Tabelle1[[#This Row],[Betreuer - SOK]],Sokrates!$A:$A,Sokrates!$C:$C),
"")</f>
        <v>andrea.scheiflinger@kmz.ksn.at</v>
      </c>
    </row>
    <row r="282" spans="1:11" x14ac:dyDescent="0.2">
      <c r="A282" s="2" t="s">
        <v>11</v>
      </c>
      <c r="B282" s="3">
        <v>210391</v>
      </c>
      <c r="C282" s="2" t="s">
        <v>321</v>
      </c>
      <c r="D282" s="2" t="s">
        <v>13</v>
      </c>
      <c r="E282" s="2" t="s">
        <v>310</v>
      </c>
      <c r="F282" s="2" t="s">
        <v>62</v>
      </c>
      <c r="G282" t="str">
        <f>IFERROR(_xlfn.XLOOKUP(Tabelle1[[#This Row],[Betreuer - IT]],IT!$A:$A,IT!$B:$B),"")</f>
        <v>0664 6202 766</v>
      </c>
      <c r="H282" t="str">
        <f>IFERROR(_xlfn.XLOOKUP(Tabelle1[[#This Row],[Betreuer - IT]],IT!$A:$A,IT!$C:$C),
"")</f>
        <v>christian.gebhard@kmz.ksn.at</v>
      </c>
      <c r="I282" s="2" t="s">
        <v>354</v>
      </c>
      <c r="J282" t="str">
        <f>IFERROR(_xlfn.XLOOKUP(Tabelle1[[#This Row],[Betreuer - SOK]],Sokrates!$A:$A,Sokrates!$B:$B),
"")</f>
        <v>0664 6202010</v>
      </c>
      <c r="K282" t="str">
        <f>IFERROR(_xlfn.XLOOKUP(Tabelle1[[#This Row],[Betreuer - SOK]],Sokrates!$A:$A,Sokrates!$C:$C),
"")</f>
        <v>andrea.scheiflinger@kmz.ksn.at</v>
      </c>
    </row>
    <row r="283" spans="1:11" x14ac:dyDescent="0.2">
      <c r="A283" s="2" t="s">
        <v>11</v>
      </c>
      <c r="B283" s="3">
        <v>210431</v>
      </c>
      <c r="C283" s="2" t="s">
        <v>322</v>
      </c>
      <c r="D283" s="2" t="s">
        <v>13</v>
      </c>
      <c r="E283" s="2" t="s">
        <v>310</v>
      </c>
      <c r="F283" s="2" t="s">
        <v>62</v>
      </c>
      <c r="G283" t="str">
        <f>IFERROR(_xlfn.XLOOKUP(Tabelle1[[#This Row],[Betreuer - IT]],IT!$A:$A,IT!$B:$B),"")</f>
        <v>0664 6202 766</v>
      </c>
      <c r="H283" t="str">
        <f>IFERROR(_xlfn.XLOOKUP(Tabelle1[[#This Row],[Betreuer - IT]],IT!$A:$A,IT!$C:$C),
"")</f>
        <v>christian.gebhard@kmz.ksn.at</v>
      </c>
      <c r="I283" s="2" t="s">
        <v>354</v>
      </c>
      <c r="J283" t="str">
        <f>IFERROR(_xlfn.XLOOKUP(Tabelle1[[#This Row],[Betreuer - SOK]],Sokrates!$A:$A,Sokrates!$B:$B),
"")</f>
        <v>0664 6202010</v>
      </c>
      <c r="K283" t="str">
        <f>IFERROR(_xlfn.XLOOKUP(Tabelle1[[#This Row],[Betreuer - SOK]],Sokrates!$A:$A,Sokrates!$C:$C),
"")</f>
        <v>andrea.scheiflinger@kmz.ksn.at</v>
      </c>
    </row>
    <row r="284" spans="1:11" x14ac:dyDescent="0.2">
      <c r="A284" s="2" t="s">
        <v>11</v>
      </c>
      <c r="B284" s="3">
        <v>210471</v>
      </c>
      <c r="C284" s="2" t="s">
        <v>323</v>
      </c>
      <c r="D284" s="2" t="s">
        <v>13</v>
      </c>
      <c r="E284" s="2" t="s">
        <v>310</v>
      </c>
      <c r="F284" s="2" t="s">
        <v>62</v>
      </c>
      <c r="G284" t="str">
        <f>IFERROR(_xlfn.XLOOKUP(Tabelle1[[#This Row],[Betreuer - IT]],IT!$A:$A,IT!$B:$B),"")</f>
        <v>0664 6202 766</v>
      </c>
      <c r="H284" t="str">
        <f>IFERROR(_xlfn.XLOOKUP(Tabelle1[[#This Row],[Betreuer - IT]],IT!$A:$A,IT!$C:$C),
"")</f>
        <v>christian.gebhard@kmz.ksn.at</v>
      </c>
      <c r="I284" s="2" t="s">
        <v>354</v>
      </c>
      <c r="J284" t="str">
        <f>IFERROR(_xlfn.XLOOKUP(Tabelle1[[#This Row],[Betreuer - SOK]],Sokrates!$A:$A,Sokrates!$B:$B),
"")</f>
        <v>0664 6202010</v>
      </c>
      <c r="K284" t="str">
        <f>IFERROR(_xlfn.XLOOKUP(Tabelle1[[#This Row],[Betreuer - SOK]],Sokrates!$A:$A,Sokrates!$C:$C),
"")</f>
        <v>andrea.scheiflinger@kmz.ksn.at</v>
      </c>
    </row>
    <row r="285" spans="1:11" x14ac:dyDescent="0.2">
      <c r="A285" s="2" t="s">
        <v>11</v>
      </c>
      <c r="B285" s="3">
        <v>210481</v>
      </c>
      <c r="C285" s="2" t="s">
        <v>324</v>
      </c>
      <c r="D285" s="2" t="s">
        <v>13</v>
      </c>
      <c r="E285" s="2" t="s">
        <v>310</v>
      </c>
      <c r="F285" s="2" t="s">
        <v>62</v>
      </c>
      <c r="G285" t="str">
        <f>IFERROR(_xlfn.XLOOKUP(Tabelle1[[#This Row],[Betreuer - IT]],IT!$A:$A,IT!$B:$B),"")</f>
        <v>0664 6202 766</v>
      </c>
      <c r="H285" t="str">
        <f>IFERROR(_xlfn.XLOOKUP(Tabelle1[[#This Row],[Betreuer - IT]],IT!$A:$A,IT!$C:$C),
"")</f>
        <v>christian.gebhard@kmz.ksn.at</v>
      </c>
      <c r="I285" s="2" t="s">
        <v>354</v>
      </c>
      <c r="J285" t="str">
        <f>IFERROR(_xlfn.XLOOKUP(Tabelle1[[#This Row],[Betreuer - SOK]],Sokrates!$A:$A,Sokrates!$B:$B),
"")</f>
        <v>0664 6202010</v>
      </c>
      <c r="K285" t="str">
        <f>IFERROR(_xlfn.XLOOKUP(Tabelle1[[#This Row],[Betreuer - SOK]],Sokrates!$A:$A,Sokrates!$C:$C),
"")</f>
        <v>andrea.scheiflinger@kmz.ksn.at</v>
      </c>
    </row>
    <row r="286" spans="1:11" x14ac:dyDescent="0.2">
      <c r="A286" s="2" t="s">
        <v>11</v>
      </c>
      <c r="B286" s="3">
        <v>210501</v>
      </c>
      <c r="C286" s="2" t="s">
        <v>325</v>
      </c>
      <c r="D286" s="2" t="s">
        <v>13</v>
      </c>
      <c r="E286" s="2" t="s">
        <v>310</v>
      </c>
      <c r="F286" s="2" t="s">
        <v>62</v>
      </c>
      <c r="G286" t="str">
        <f>IFERROR(_xlfn.XLOOKUP(Tabelle1[[#This Row],[Betreuer - IT]],IT!$A:$A,IT!$B:$B),"")</f>
        <v>0664 6202 766</v>
      </c>
      <c r="H286" t="str">
        <f>IFERROR(_xlfn.XLOOKUP(Tabelle1[[#This Row],[Betreuer - IT]],IT!$A:$A,IT!$C:$C),
"")</f>
        <v>christian.gebhard@kmz.ksn.at</v>
      </c>
      <c r="I286" s="2" t="s">
        <v>354</v>
      </c>
      <c r="J286" t="str">
        <f>IFERROR(_xlfn.XLOOKUP(Tabelle1[[#This Row],[Betreuer - SOK]],Sokrates!$A:$A,Sokrates!$B:$B),
"")</f>
        <v>0664 6202010</v>
      </c>
      <c r="K286" t="str">
        <f>IFERROR(_xlfn.XLOOKUP(Tabelle1[[#This Row],[Betreuer - SOK]],Sokrates!$A:$A,Sokrates!$C:$C),
"")</f>
        <v>andrea.scheiflinger@kmz.ksn.at</v>
      </c>
    </row>
    <row r="287" spans="1:11" x14ac:dyDescent="0.2">
      <c r="A287" s="2" t="s">
        <v>11</v>
      </c>
      <c r="B287" s="3">
        <v>210521</v>
      </c>
      <c r="C287" s="2" t="s">
        <v>326</v>
      </c>
      <c r="D287" s="2" t="s">
        <v>13</v>
      </c>
      <c r="E287" s="2" t="s">
        <v>310</v>
      </c>
      <c r="F287" s="2" t="s">
        <v>62</v>
      </c>
      <c r="G287" t="str">
        <f>IFERROR(_xlfn.XLOOKUP(Tabelle1[[#This Row],[Betreuer - IT]],IT!$A:$A,IT!$B:$B),"")</f>
        <v>0664 6202 766</v>
      </c>
      <c r="H287" t="str">
        <f>IFERROR(_xlfn.XLOOKUP(Tabelle1[[#This Row],[Betreuer - IT]],IT!$A:$A,IT!$C:$C),
"")</f>
        <v>christian.gebhard@kmz.ksn.at</v>
      </c>
      <c r="I287" s="2" t="s">
        <v>354</v>
      </c>
      <c r="J287" t="str">
        <f>IFERROR(_xlfn.XLOOKUP(Tabelle1[[#This Row],[Betreuer - SOK]],Sokrates!$A:$A,Sokrates!$B:$B),
"")</f>
        <v>0664 6202010</v>
      </c>
      <c r="K287" t="str">
        <f>IFERROR(_xlfn.XLOOKUP(Tabelle1[[#This Row],[Betreuer - SOK]],Sokrates!$A:$A,Sokrates!$C:$C),
"")</f>
        <v>andrea.scheiflinger@kmz.ksn.at</v>
      </c>
    </row>
    <row r="288" spans="1:11" x14ac:dyDescent="0.2">
      <c r="A288" s="2" t="s">
        <v>11</v>
      </c>
      <c r="B288" s="3">
        <v>210671</v>
      </c>
      <c r="C288" s="2" t="s">
        <v>327</v>
      </c>
      <c r="D288" s="2" t="s">
        <v>13</v>
      </c>
      <c r="E288" s="2" t="s">
        <v>310</v>
      </c>
      <c r="F288" s="2" t="s">
        <v>62</v>
      </c>
      <c r="G288" t="str">
        <f>IFERROR(_xlfn.XLOOKUP(Tabelle1[[#This Row],[Betreuer - IT]],IT!$A:$A,IT!$B:$B),"")</f>
        <v>0664 6202 766</v>
      </c>
      <c r="H288" t="str">
        <f>IFERROR(_xlfn.XLOOKUP(Tabelle1[[#This Row],[Betreuer - IT]],IT!$A:$A,IT!$C:$C),
"")</f>
        <v>christian.gebhard@kmz.ksn.at</v>
      </c>
      <c r="I288" s="2" t="s">
        <v>354</v>
      </c>
      <c r="J288" t="str">
        <f>IFERROR(_xlfn.XLOOKUP(Tabelle1[[#This Row],[Betreuer - SOK]],Sokrates!$A:$A,Sokrates!$B:$B),
"")</f>
        <v>0664 6202010</v>
      </c>
      <c r="K288" t="str">
        <f>IFERROR(_xlfn.XLOOKUP(Tabelle1[[#This Row],[Betreuer - SOK]],Sokrates!$A:$A,Sokrates!$C:$C),
"")</f>
        <v>andrea.scheiflinger@kmz.ksn.at</v>
      </c>
    </row>
    <row r="289" spans="1:11" x14ac:dyDescent="0.2">
      <c r="A289" s="2" t="s">
        <v>11</v>
      </c>
      <c r="B289" s="3">
        <v>204025</v>
      </c>
      <c r="C289" s="2" t="s">
        <v>328</v>
      </c>
      <c r="D289" s="2" t="s">
        <v>329</v>
      </c>
      <c r="E289" s="2" t="s">
        <v>99</v>
      </c>
      <c r="F289" s="2" t="s">
        <v>330</v>
      </c>
      <c r="G289" t="str">
        <f>IFERROR(_xlfn.XLOOKUP(Tabelle1[[#This Row],[Betreuer - IT]],IT!$A:$A,IT!$B:$B),"")</f>
        <v>0664 6202 941</v>
      </c>
      <c r="H289" t="str">
        <f>IFERROR(_xlfn.XLOOKUP(Tabelle1[[#This Row],[Betreuer - IT]],IT!$A:$A,IT!$C:$C),
"")</f>
        <v>alfred.rainer@bs.ksn.at</v>
      </c>
      <c r="I289" s="2" t="s">
        <v>346</v>
      </c>
      <c r="J289" t="str">
        <f>IFERROR(_xlfn.XLOOKUP(Tabelle1[[#This Row],[Betreuer - SOK]],Sokrates!$A:$A,Sokrates!$B:$B),
"")</f>
        <v>0664 6206920</v>
      </c>
      <c r="K289" t="str">
        <f>IFERROR(_xlfn.XLOOKUP(Tabelle1[[#This Row],[Betreuer - SOK]],Sokrates!$A:$A,Sokrates!$C:$C),
"")</f>
        <v>angelika.troethan@kmz.ksn.at</v>
      </c>
    </row>
    <row r="290" spans="1:11" x14ac:dyDescent="0.2">
      <c r="A290" s="2" t="s">
        <v>11</v>
      </c>
      <c r="B290" s="3">
        <v>201025</v>
      </c>
      <c r="C290" s="2" t="s">
        <v>331</v>
      </c>
      <c r="D290" s="2" t="s">
        <v>329</v>
      </c>
      <c r="E290" s="2" t="s">
        <v>14</v>
      </c>
      <c r="F290" s="2" t="s">
        <v>330</v>
      </c>
      <c r="G290" t="str">
        <f>IFERROR(_xlfn.XLOOKUP(Tabelle1[[#This Row],[Betreuer - IT]],IT!$A:$A,IT!$B:$B),"")</f>
        <v>0664 6202 941</v>
      </c>
      <c r="H290" t="str">
        <f>IFERROR(_xlfn.XLOOKUP(Tabelle1[[#This Row],[Betreuer - IT]],IT!$A:$A,IT!$C:$C),
"")</f>
        <v>alfred.rainer@bs.ksn.at</v>
      </c>
      <c r="I290" s="2" t="s">
        <v>346</v>
      </c>
      <c r="J290" t="str">
        <f>IFERROR(_xlfn.XLOOKUP(Tabelle1[[#This Row],[Betreuer - SOK]],Sokrates!$A:$A,Sokrates!$B:$B),
"")</f>
        <v>0664 6206920</v>
      </c>
      <c r="K290" t="str">
        <f>IFERROR(_xlfn.XLOOKUP(Tabelle1[[#This Row],[Betreuer - SOK]],Sokrates!$A:$A,Sokrates!$C:$C),
"")</f>
        <v>angelika.troethan@kmz.ksn.at</v>
      </c>
    </row>
    <row r="291" spans="1:11" x14ac:dyDescent="0.2">
      <c r="A291" s="2" t="s">
        <v>11</v>
      </c>
      <c r="B291" s="3">
        <v>201035</v>
      </c>
      <c r="C291" s="2" t="s">
        <v>332</v>
      </c>
      <c r="D291" s="2" t="s">
        <v>329</v>
      </c>
      <c r="E291" s="2" t="s">
        <v>14</v>
      </c>
      <c r="F291" s="2" t="s">
        <v>330</v>
      </c>
      <c r="G291" t="str">
        <f>IFERROR(_xlfn.XLOOKUP(Tabelle1[[#This Row],[Betreuer - IT]],IT!$A:$A,IT!$B:$B),"")</f>
        <v>0664 6202 941</v>
      </c>
      <c r="H291" t="str">
        <f>IFERROR(_xlfn.XLOOKUP(Tabelle1[[#This Row],[Betreuer - IT]],IT!$A:$A,IT!$C:$C),
"")</f>
        <v>alfred.rainer@bs.ksn.at</v>
      </c>
      <c r="I291" s="2" t="s">
        <v>346</v>
      </c>
      <c r="J291" t="str">
        <f>IFERROR(_xlfn.XLOOKUP(Tabelle1[[#This Row],[Betreuer - SOK]],Sokrates!$A:$A,Sokrates!$B:$B),
"")</f>
        <v>0664 6206920</v>
      </c>
      <c r="K291" t="str">
        <f>IFERROR(_xlfn.XLOOKUP(Tabelle1[[#This Row],[Betreuer - SOK]],Sokrates!$A:$A,Sokrates!$C:$C),
"")</f>
        <v>angelika.troethan@kmz.ksn.at</v>
      </c>
    </row>
    <row r="292" spans="1:11" x14ac:dyDescent="0.2">
      <c r="A292" s="2" t="s">
        <v>11</v>
      </c>
      <c r="B292" s="3">
        <v>202025</v>
      </c>
      <c r="C292" s="2" t="s">
        <v>333</v>
      </c>
      <c r="D292" s="2" t="s">
        <v>329</v>
      </c>
      <c r="E292" s="2" t="s">
        <v>61</v>
      </c>
      <c r="F292" s="2" t="s">
        <v>330</v>
      </c>
      <c r="G292" t="str">
        <f>IFERROR(_xlfn.XLOOKUP(Tabelle1[[#This Row],[Betreuer - IT]],IT!$A:$A,IT!$B:$B),"")</f>
        <v>0664 6202 941</v>
      </c>
      <c r="H292" t="str">
        <f>IFERROR(_xlfn.XLOOKUP(Tabelle1[[#This Row],[Betreuer - IT]],IT!$A:$A,IT!$C:$C),
"")</f>
        <v>alfred.rainer@bs.ksn.at</v>
      </c>
      <c r="I292" s="2" t="s">
        <v>346</v>
      </c>
      <c r="J292" t="str">
        <f>IFERROR(_xlfn.XLOOKUP(Tabelle1[[#This Row],[Betreuer - SOK]],Sokrates!$A:$A,Sokrates!$B:$B),
"")</f>
        <v>0664 6206920</v>
      </c>
      <c r="K292" t="str">
        <f>IFERROR(_xlfn.XLOOKUP(Tabelle1[[#This Row],[Betreuer - SOK]],Sokrates!$A:$A,Sokrates!$C:$C),
"")</f>
        <v>angelika.troethan@kmz.ksn.at</v>
      </c>
    </row>
    <row r="293" spans="1:11" x14ac:dyDescent="0.2">
      <c r="A293" s="2" t="s">
        <v>11</v>
      </c>
      <c r="B293" s="3">
        <v>202035</v>
      </c>
      <c r="C293" s="2" t="s">
        <v>334</v>
      </c>
      <c r="D293" s="2" t="s">
        <v>329</v>
      </c>
      <c r="E293" s="2" t="s">
        <v>61</v>
      </c>
      <c r="F293" s="2" t="s">
        <v>330</v>
      </c>
      <c r="G293" t="str">
        <f>IFERROR(_xlfn.XLOOKUP(Tabelle1[[#This Row],[Betreuer - IT]],IT!$A:$A,IT!$B:$B),"")</f>
        <v>0664 6202 941</v>
      </c>
      <c r="H293" t="str">
        <f>IFERROR(_xlfn.XLOOKUP(Tabelle1[[#This Row],[Betreuer - IT]],IT!$A:$A,IT!$C:$C),
"")</f>
        <v>alfred.rainer@bs.ksn.at</v>
      </c>
      <c r="I293" s="2" t="s">
        <v>346</v>
      </c>
      <c r="J293" t="str">
        <f>IFERROR(_xlfn.XLOOKUP(Tabelle1[[#This Row],[Betreuer - SOK]],Sokrates!$A:$A,Sokrates!$B:$B),
"")</f>
        <v>0664 6206920</v>
      </c>
      <c r="K293" t="str">
        <f>IFERROR(_xlfn.XLOOKUP(Tabelle1[[#This Row],[Betreuer - SOK]],Sokrates!$A:$A,Sokrates!$C:$C),
"")</f>
        <v>angelika.troethan@kmz.ksn.at</v>
      </c>
    </row>
    <row r="294" spans="1:11" x14ac:dyDescent="0.2">
      <c r="A294" s="2" t="s">
        <v>11</v>
      </c>
      <c r="B294" s="3">
        <v>202045</v>
      </c>
      <c r="C294" s="2" t="s">
        <v>335</v>
      </c>
      <c r="D294" s="2" t="s">
        <v>329</v>
      </c>
      <c r="E294" s="2" t="s">
        <v>61</v>
      </c>
      <c r="F294" s="2" t="s">
        <v>330</v>
      </c>
      <c r="G294" t="str">
        <f>IFERROR(_xlfn.XLOOKUP(Tabelle1[[#This Row],[Betreuer - IT]],IT!$A:$A,IT!$B:$B),"")</f>
        <v>0664 6202 941</v>
      </c>
      <c r="H294" t="str">
        <f>IFERROR(_xlfn.XLOOKUP(Tabelle1[[#This Row],[Betreuer - IT]],IT!$A:$A,IT!$C:$C),
"")</f>
        <v>alfred.rainer@bs.ksn.at</v>
      </c>
      <c r="I294" s="2" t="s">
        <v>346</v>
      </c>
      <c r="J294" t="str">
        <f>IFERROR(_xlfn.XLOOKUP(Tabelle1[[#This Row],[Betreuer - SOK]],Sokrates!$A:$A,Sokrates!$B:$B),
"")</f>
        <v>0664 6206920</v>
      </c>
      <c r="K294" t="str">
        <f>IFERROR(_xlfn.XLOOKUP(Tabelle1[[#This Row],[Betreuer - SOK]],Sokrates!$A:$A,Sokrates!$C:$C),
"")</f>
        <v>angelika.troethan@kmz.ksn.at</v>
      </c>
    </row>
    <row r="295" spans="1:11" x14ac:dyDescent="0.2">
      <c r="A295" s="2"/>
      <c r="B295" s="3"/>
      <c r="C295" s="2"/>
      <c r="E295" s="2"/>
      <c r="F295" s="2"/>
      <c r="I295" s="2"/>
    </row>
    <row r="296" spans="1:11" x14ac:dyDescent="0.2">
      <c r="A296" s="2" t="s">
        <v>11</v>
      </c>
      <c r="B296" s="3">
        <v>205015</v>
      </c>
      <c r="C296" s="2" t="s">
        <v>336</v>
      </c>
      <c r="D296" s="2" t="s">
        <v>329</v>
      </c>
      <c r="E296" s="2" t="s">
        <v>126</v>
      </c>
      <c r="F296" s="2" t="s">
        <v>330</v>
      </c>
      <c r="G296" t="str">
        <f>IFERROR(_xlfn.XLOOKUP(Tabelle1[[#This Row],[Betreuer - IT]],IT!$A:$A,IT!$B:$B),"")</f>
        <v>0664 6202 941</v>
      </c>
      <c r="H296" t="str">
        <f>IFERROR(_xlfn.XLOOKUP(Tabelle1[[#This Row],[Betreuer - IT]],IT!$A:$A,IT!$C:$C),
"")</f>
        <v>alfred.rainer@bs.ksn.at</v>
      </c>
      <c r="I296" s="2" t="s">
        <v>346</v>
      </c>
      <c r="J296" t="str">
        <f>IFERROR(_xlfn.XLOOKUP(Tabelle1[[#This Row],[Betreuer - SOK]],Sokrates!$A:$A,Sokrates!$B:$B),
"")</f>
        <v>0664 6206920</v>
      </c>
      <c r="K296" t="str">
        <f>IFERROR(_xlfn.XLOOKUP(Tabelle1[[#This Row],[Betreuer - SOK]],Sokrates!$A:$A,Sokrates!$C:$C),
"")</f>
        <v>angelika.troethan@kmz.ksn.at</v>
      </c>
    </row>
    <row r="297" spans="1:11" x14ac:dyDescent="0.2">
      <c r="A297" s="2" t="s">
        <v>11</v>
      </c>
      <c r="B297" s="3">
        <v>206015</v>
      </c>
      <c r="C297" s="2" t="s">
        <v>337</v>
      </c>
      <c r="D297" s="2" t="s">
        <v>329</v>
      </c>
      <c r="E297" s="2" t="s">
        <v>160</v>
      </c>
      <c r="F297" s="2" t="s">
        <v>330</v>
      </c>
      <c r="G297" t="str">
        <f>IFERROR(_xlfn.XLOOKUP(Tabelle1[[#This Row],[Betreuer - IT]],IT!$A:$A,IT!$B:$B),"")</f>
        <v>0664 6202 941</v>
      </c>
      <c r="H297" t="str">
        <f>IFERROR(_xlfn.XLOOKUP(Tabelle1[[#This Row],[Betreuer - IT]],IT!$A:$A,IT!$C:$C),
"")</f>
        <v>alfred.rainer@bs.ksn.at</v>
      </c>
      <c r="I297" s="2" t="s">
        <v>346</v>
      </c>
      <c r="J297" t="str">
        <f>IFERROR(_xlfn.XLOOKUP(Tabelle1[[#This Row],[Betreuer - SOK]],Sokrates!$A:$A,Sokrates!$B:$B),
"")</f>
        <v>0664 6206920</v>
      </c>
      <c r="K297" t="str">
        <f>IFERROR(_xlfn.XLOOKUP(Tabelle1[[#This Row],[Betreuer - SOK]],Sokrates!$A:$A,Sokrates!$C:$C),
"")</f>
        <v>angelika.troethan@kmz.ksn.at</v>
      </c>
    </row>
    <row r="298" spans="1:11" x14ac:dyDescent="0.2">
      <c r="A298" s="2" t="s">
        <v>11</v>
      </c>
      <c r="B298" s="3">
        <v>208015</v>
      </c>
      <c r="C298" s="2" t="s">
        <v>338</v>
      </c>
      <c r="D298" s="2" t="s">
        <v>329</v>
      </c>
      <c r="E298" s="2" t="s">
        <v>253</v>
      </c>
      <c r="F298" s="2" t="s">
        <v>330</v>
      </c>
      <c r="G298" t="str">
        <f>IFERROR(_xlfn.XLOOKUP(Tabelle1[[#This Row],[Betreuer - IT]],IT!$A:$A,IT!$B:$B),"")</f>
        <v>0664 6202 941</v>
      </c>
      <c r="H298" t="str">
        <f>IFERROR(_xlfn.XLOOKUP(Tabelle1[[#This Row],[Betreuer - IT]],IT!$A:$A,IT!$C:$C),
"")</f>
        <v>alfred.rainer@bs.ksn.at</v>
      </c>
      <c r="I298" s="2" t="s">
        <v>346</v>
      </c>
      <c r="J298" t="str">
        <f>IFERROR(_xlfn.XLOOKUP(Tabelle1[[#This Row],[Betreuer - SOK]],Sokrates!$A:$A,Sokrates!$B:$B),
"")</f>
        <v>0664 6206920</v>
      </c>
      <c r="K298" t="str">
        <f>IFERROR(_xlfn.XLOOKUP(Tabelle1[[#This Row],[Betreuer - SOK]],Sokrates!$A:$A,Sokrates!$C:$C),
"")</f>
        <v>angelika.troethan@kmz.ksn.at</v>
      </c>
    </row>
    <row r="299" spans="1:11" x14ac:dyDescent="0.2">
      <c r="A299" s="2" t="s">
        <v>11</v>
      </c>
      <c r="B299" s="3">
        <v>209025</v>
      </c>
      <c r="C299" s="2" t="s">
        <v>339</v>
      </c>
      <c r="D299" s="2" t="s">
        <v>329</v>
      </c>
      <c r="E299" s="2" t="s">
        <v>280</v>
      </c>
      <c r="F299" s="2" t="s">
        <v>330</v>
      </c>
      <c r="G299" t="str">
        <f>IFERROR(_xlfn.XLOOKUP(Tabelle1[[#This Row],[Betreuer - IT]],IT!$A:$A,IT!$B:$B),"")</f>
        <v>0664 6202 941</v>
      </c>
      <c r="H299" t="str">
        <f>IFERROR(_xlfn.XLOOKUP(Tabelle1[[#This Row],[Betreuer - IT]],IT!$A:$A,IT!$C:$C),
"")</f>
        <v>alfred.rainer@bs.ksn.at</v>
      </c>
      <c r="I299" s="2" t="s">
        <v>346</v>
      </c>
      <c r="J299" t="str">
        <f>IFERROR(_xlfn.XLOOKUP(Tabelle1[[#This Row],[Betreuer - SOK]],Sokrates!$A:$A,Sokrates!$B:$B),
"")</f>
        <v>0664 6206920</v>
      </c>
      <c r="K299" t="str">
        <f>IFERROR(_xlfn.XLOOKUP(Tabelle1[[#This Row],[Betreuer - SOK]],Sokrates!$A:$A,Sokrates!$C:$C),
"")</f>
        <v>angelika.troethan@kmz.ksn.at</v>
      </c>
    </row>
  </sheetData>
  <sheetProtection sheet="1" objects="1" selectLockedCells="1" sort="0" autoFilter="0" pivotTables="0"/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C39E-DFD1-1546-9AA0-3E8B932BF3B3}">
  <dimension ref="A1:C8"/>
  <sheetViews>
    <sheetView workbookViewId="0">
      <selection sqref="A1:XFD1048576"/>
    </sheetView>
  </sheetViews>
  <sheetFormatPr baseColWidth="10" defaultColWidth="10.83203125" defaultRowHeight="16" x14ac:dyDescent="0.2"/>
  <cols>
    <col min="1" max="2" width="19.83203125" style="8" customWidth="1"/>
    <col min="3" max="3" width="27.33203125" style="8" bestFit="1" customWidth="1"/>
    <col min="4" max="16384" width="10.83203125" style="8"/>
  </cols>
  <sheetData>
    <row r="1" spans="1:3" s="7" customFormat="1" x14ac:dyDescent="0.2">
      <c r="A1" s="6" t="s">
        <v>8</v>
      </c>
      <c r="B1" s="6" t="s">
        <v>9</v>
      </c>
      <c r="C1" s="6" t="s">
        <v>10</v>
      </c>
    </row>
    <row r="2" spans="1:3" x14ac:dyDescent="0.2">
      <c r="A2" s="8" t="s">
        <v>340</v>
      </c>
      <c r="B2" s="8" t="s">
        <v>341</v>
      </c>
      <c r="C2" s="8" t="s">
        <v>342</v>
      </c>
    </row>
    <row r="3" spans="1:3" x14ac:dyDescent="0.2">
      <c r="A3" s="8" t="s">
        <v>343</v>
      </c>
      <c r="B3" s="8" t="s">
        <v>344</v>
      </c>
      <c r="C3" s="8" t="s">
        <v>345</v>
      </c>
    </row>
    <row r="4" spans="1:3" x14ac:dyDescent="0.2">
      <c r="A4" s="8" t="s">
        <v>346</v>
      </c>
      <c r="B4" s="8" t="s">
        <v>347</v>
      </c>
      <c r="C4" s="8" t="s">
        <v>348</v>
      </c>
    </row>
    <row r="5" spans="1:3" x14ac:dyDescent="0.2">
      <c r="A5" s="8" t="s">
        <v>349</v>
      </c>
      <c r="B5" s="8" t="s">
        <v>344</v>
      </c>
      <c r="C5" s="8" t="s">
        <v>350</v>
      </c>
    </row>
    <row r="6" spans="1:3" x14ac:dyDescent="0.2">
      <c r="A6" s="8" t="s">
        <v>351</v>
      </c>
      <c r="B6" s="8" t="s">
        <v>352</v>
      </c>
      <c r="C6" s="8" t="s">
        <v>353</v>
      </c>
    </row>
    <row r="7" spans="1:3" x14ac:dyDescent="0.2">
      <c r="A7" s="8" t="s">
        <v>354</v>
      </c>
      <c r="B7" s="8" t="s">
        <v>355</v>
      </c>
      <c r="C7" s="8" t="s">
        <v>356</v>
      </c>
    </row>
    <row r="8" spans="1:3" x14ac:dyDescent="0.2">
      <c r="A8" s="8" t="s">
        <v>357</v>
      </c>
      <c r="B8" s="8" t="s">
        <v>358</v>
      </c>
      <c r="C8" s="8" t="s">
        <v>359</v>
      </c>
    </row>
  </sheetData>
  <sheetProtection sheet="1" objects="1" scenarios="1" selectLockedCells="1" selectUnlockedCells="1"/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F8FD-ABE3-425F-82FF-CEB10487C24A}">
  <dimension ref="A1:C11"/>
  <sheetViews>
    <sheetView workbookViewId="0">
      <selection sqref="A1:XFD1048576"/>
    </sheetView>
  </sheetViews>
  <sheetFormatPr baseColWidth="10" defaultColWidth="21.6640625" defaultRowHeight="16" x14ac:dyDescent="0.2"/>
  <cols>
    <col min="1" max="2" width="22" style="8" customWidth="1"/>
    <col min="3" max="3" width="28.1640625" style="8" bestFit="1" customWidth="1"/>
    <col min="4" max="16384" width="21.6640625" style="8"/>
  </cols>
  <sheetData>
    <row r="1" spans="1:3" x14ac:dyDescent="0.2">
      <c r="A1" s="6" t="s">
        <v>5</v>
      </c>
      <c r="B1" s="6" t="s">
        <v>6</v>
      </c>
      <c r="C1" s="6" t="s">
        <v>7</v>
      </c>
    </row>
    <row r="2" spans="1:3" x14ac:dyDescent="0.2">
      <c r="A2" s="9" t="s">
        <v>15</v>
      </c>
      <c r="B2" s="9" t="s">
        <v>360</v>
      </c>
      <c r="C2" s="9" t="s">
        <v>361</v>
      </c>
    </row>
    <row r="3" spans="1:3" x14ac:dyDescent="0.2">
      <c r="A3" s="10" t="s">
        <v>18</v>
      </c>
      <c r="B3" s="10" t="s">
        <v>362</v>
      </c>
      <c r="C3" s="10" t="s">
        <v>363</v>
      </c>
    </row>
    <row r="4" spans="1:3" x14ac:dyDescent="0.2">
      <c r="A4" s="9" t="s">
        <v>22</v>
      </c>
      <c r="B4" s="9" t="s">
        <v>364</v>
      </c>
      <c r="C4" s="9" t="s">
        <v>365</v>
      </c>
    </row>
    <row r="5" spans="1:3" x14ac:dyDescent="0.2">
      <c r="A5" s="10" t="s">
        <v>62</v>
      </c>
      <c r="B5" s="10" t="s">
        <v>366</v>
      </c>
      <c r="C5" s="8" t="s">
        <v>367</v>
      </c>
    </row>
    <row r="6" spans="1:3" x14ac:dyDescent="0.2">
      <c r="A6" s="9" t="s">
        <v>68</v>
      </c>
      <c r="B6" s="9" t="s">
        <v>368</v>
      </c>
      <c r="C6" s="9" t="s">
        <v>369</v>
      </c>
    </row>
    <row r="7" spans="1:3" x14ac:dyDescent="0.2">
      <c r="A7" s="10" t="s">
        <v>85</v>
      </c>
      <c r="B7" s="10" t="s">
        <v>370</v>
      </c>
      <c r="C7" s="10" t="s">
        <v>371</v>
      </c>
    </row>
    <row r="8" spans="1:3" x14ac:dyDescent="0.2">
      <c r="A8" s="9" t="s">
        <v>127</v>
      </c>
      <c r="B8" s="11" t="s">
        <v>372</v>
      </c>
      <c r="C8" s="8" t="s">
        <v>373</v>
      </c>
    </row>
    <row r="9" spans="1:3" x14ac:dyDescent="0.2">
      <c r="A9" s="10" t="s">
        <v>161</v>
      </c>
      <c r="B9" s="10" t="s">
        <v>374</v>
      </c>
      <c r="C9" s="10" t="s">
        <v>375</v>
      </c>
    </row>
    <row r="10" spans="1:3" x14ac:dyDescent="0.2">
      <c r="A10" s="9" t="s">
        <v>281</v>
      </c>
      <c r="B10" s="9" t="s">
        <v>376</v>
      </c>
      <c r="C10" s="9" t="s">
        <v>377</v>
      </c>
    </row>
    <row r="11" spans="1:3" x14ac:dyDescent="0.2">
      <c r="A11" s="12" t="s">
        <v>330</v>
      </c>
      <c r="B11" s="12" t="s">
        <v>378</v>
      </c>
      <c r="C11" s="8" t="s">
        <v>379</v>
      </c>
    </row>
  </sheetData>
  <sheetProtection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Liste</vt:lpstr>
      <vt:lpstr>Sokrates</vt:lpstr>
      <vt:lpstr>IT</vt:lpstr>
    </vt:vector>
  </TitlesOfParts>
  <Manager/>
  <Company>Bildung-KTN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Sigrid Jamnig</dc:creator>
  <cp:keywords/>
  <dc:description/>
  <cp:lastModifiedBy>Kordesch Markus</cp:lastModifiedBy>
  <cp:revision/>
  <dcterms:created xsi:type="dcterms:W3CDTF">2026-03-12T14:12:09Z</dcterms:created>
  <dcterms:modified xsi:type="dcterms:W3CDTF">2026-08-13T08:42:41Z</dcterms:modified>
  <cp:category/>
  <cp:contentStatus/>
</cp:coreProperties>
</file>